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Box\21045_地域医療課\地域医療課\03_医療計画\G_16_003_医療施設等物価・賃上げ対策事業\R08_医療施設等物価・賃上げ対策事業\03_事務局対応\09_0515様式差し替え\"/>
    </mc:Choice>
  </mc:AlternateContent>
  <xr:revisionPtr revIDLastSave="0" documentId="13_ncr:1_{97D54596-2619-4134-9B83-3833C806146A}" xr6:coauthVersionLast="47" xr6:coauthVersionMax="47" xr10:uidLastSave="{00000000-0000-0000-0000-000000000000}"/>
  <bookViews>
    <workbookView xWindow="0" yWindow="276" windowWidth="22008" windowHeight="13344" tabRatio="813" xr2:uid="{00000000-000D-0000-FFFF-FFFF00000000}"/>
  </bookViews>
  <sheets>
    <sheet name="【第２号様式】支給申請書兼実績報告書（賃上げ支援）（薬局）" sheetId="64" r:id="rId1"/>
    <sheet name="【追加】別紙（賃上げ支援申請薬局一覧）" sheetId="123" r:id="rId2"/>
    <sheet name="【別紙様式２－１（薬局）】算定等報告書" sheetId="103" r:id="rId3"/>
    <sheet name="【別紙様式２－２（薬局）】賃金改善報告書" sheetId="120" r:id="rId4"/>
    <sheet name="【別紙様式２－３（薬局）】2.0超部分算定シート" sheetId="121" r:id="rId5"/>
    <sheet name="都道府県リスト" sheetId="62" state="hidden" r:id="rId6"/>
  </sheets>
  <definedNames>
    <definedName name="_xlnm._FilterDatabase" localSheetId="3" hidden="1">'【別紙様式２－２（薬局）】賃金改善報告書'!$A$10:$O$20</definedName>
    <definedName name="_xlnm._FilterDatabase" localSheetId="4" hidden="1">'【別紙様式２－３（薬局）】2.0超部分算定シート'!$A$4:$O$8</definedName>
    <definedName name="_xlnm.Print_Area" localSheetId="0">'【第２号様式】支給申請書兼実績報告書（賃上げ支援）（薬局）'!$A$1:$BZ$73</definedName>
    <definedName name="_xlnm.Print_Area" localSheetId="1">'【追加】別紙（賃上げ支援申請薬局一覧）'!$A$1:$G$105</definedName>
    <definedName name="_xlnm.Print_Area" localSheetId="2">'【別紙様式２－１（薬局）】算定等報告書'!$A$1:$H$50</definedName>
    <definedName name="_xlnm.Print_Area" localSheetId="3">'【別紙様式２－２（薬局）】賃金改善報告書'!$A$1:$L$20</definedName>
    <definedName name="_xlnm.Print_Area" localSheetId="4">'【別紙様式２－３（薬局）】2.0超部分算定シート'!$A$1:$L$8</definedName>
    <definedName name="_xlnm.Print_Area">#REF!</definedName>
    <definedName name="_xlnm.Print_Titles" localSheetId="3">'【別紙様式２－２（薬局）】賃金改善報告書'!$1:$8</definedName>
    <definedName name="_xlnm.Print_Titles" localSheetId="4">'【別紙様式２－３（薬局）】2.0超部分算定シート'!$1:$2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3" l="1"/>
  <c r="F3" i="120" s="1"/>
  <c r="G2" i="103"/>
  <c r="N40" i="64" l="1"/>
  <c r="G99" i="123"/>
  <c r="G100" i="123"/>
  <c r="G101" i="123"/>
  <c r="G102" i="123"/>
  <c r="G103" i="123"/>
  <c r="G82" i="123"/>
  <c r="G83" i="123"/>
  <c r="G84" i="123"/>
  <c r="G85" i="123"/>
  <c r="G86" i="123"/>
  <c r="G87" i="123"/>
  <c r="G88" i="123"/>
  <c r="G89" i="123"/>
  <c r="G90" i="123"/>
  <c r="G91" i="123"/>
  <c r="G92" i="123"/>
  <c r="G93" i="123"/>
  <c r="G94" i="123"/>
  <c r="G95" i="123"/>
  <c r="G96" i="123"/>
  <c r="G97" i="123"/>
  <c r="G98" i="123"/>
  <c r="G33" i="123"/>
  <c r="G34" i="123"/>
  <c r="G35" i="123"/>
  <c r="G36" i="123"/>
  <c r="G37" i="123"/>
  <c r="G38" i="123"/>
  <c r="G39" i="123"/>
  <c r="G40" i="123"/>
  <c r="G41" i="123"/>
  <c r="G42" i="123"/>
  <c r="G43" i="123"/>
  <c r="G44" i="123"/>
  <c r="G45" i="123"/>
  <c r="G46" i="123"/>
  <c r="G47" i="123"/>
  <c r="G48" i="123"/>
  <c r="G49" i="123"/>
  <c r="G50" i="123"/>
  <c r="G51" i="123"/>
  <c r="G52" i="123"/>
  <c r="G53" i="123"/>
  <c r="G54" i="123"/>
  <c r="G55" i="123"/>
  <c r="G56" i="123"/>
  <c r="G57" i="123"/>
  <c r="G58" i="123"/>
  <c r="G59" i="123"/>
  <c r="G60" i="123"/>
  <c r="G61" i="123"/>
  <c r="G62" i="123"/>
  <c r="G63" i="123"/>
  <c r="G64" i="123"/>
  <c r="G65" i="123"/>
  <c r="G66" i="123"/>
  <c r="G67" i="123"/>
  <c r="G68" i="123"/>
  <c r="G69" i="123"/>
  <c r="G70" i="123"/>
  <c r="G71" i="123"/>
  <c r="G72" i="123"/>
  <c r="G73" i="123"/>
  <c r="G74" i="123"/>
  <c r="G75" i="123"/>
  <c r="G76" i="123"/>
  <c r="G77" i="123"/>
  <c r="G78" i="123"/>
  <c r="G79" i="123"/>
  <c r="G80" i="123"/>
  <c r="G81" i="123"/>
  <c r="L9" i="120" l="1"/>
  <c r="G11" i="120"/>
  <c r="F12" i="120"/>
  <c r="F13" i="120"/>
  <c r="F11" i="120"/>
  <c r="G5" i="120"/>
  <c r="G3" i="120"/>
  <c r="I10" i="123" l="1" a="1"/>
  <c r="I10" i="123" s="1"/>
  <c r="I9" i="123" a="1"/>
  <c r="I9" i="123" s="1"/>
  <c r="G30" i="123" s="1"/>
  <c r="G13" i="123" l="1"/>
  <c r="G9" i="123"/>
  <c r="G10" i="123"/>
  <c r="G21" i="123"/>
  <c r="G4" i="123"/>
  <c r="G25" i="123"/>
  <c r="G27" i="123"/>
  <c r="G31" i="123"/>
  <c r="G20" i="123"/>
  <c r="G23" i="123"/>
  <c r="G28" i="123"/>
  <c r="G32" i="123"/>
  <c r="G8" i="123"/>
  <c r="G22" i="123"/>
  <c r="G24" i="123"/>
  <c r="G12" i="123"/>
  <c r="G26" i="123"/>
  <c r="G14" i="123"/>
  <c r="G15" i="123"/>
  <c r="G16" i="123"/>
  <c r="G5" i="123"/>
  <c r="G17" i="123"/>
  <c r="G7" i="123"/>
  <c r="G18" i="123"/>
  <c r="G29" i="123"/>
  <c r="G11" i="123"/>
  <c r="G6" i="123"/>
  <c r="G19" i="123"/>
  <c r="G1" i="123" l="1"/>
  <c r="X40" i="64" s="1"/>
  <c r="K19" i="120"/>
  <c r="J19" i="120"/>
  <c r="I19" i="120"/>
  <c r="L19" i="120" s="1"/>
  <c r="G19" i="120"/>
  <c r="F19" i="120"/>
  <c r="L13" i="120"/>
  <c r="K13" i="120"/>
  <c r="J13" i="120"/>
  <c r="I13" i="120"/>
  <c r="G13" i="120"/>
  <c r="L3" i="120" l="1"/>
  <c r="G20" i="120" l="1"/>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K11" i="120"/>
  <c r="J11" i="120"/>
  <c r="I11" i="120"/>
  <c r="H9" i="120"/>
  <c r="L11" i="120" l="1"/>
  <c r="L18" i="120"/>
  <c r="L12" i="120"/>
  <c r="L17" i="120"/>
  <c r="G4" i="120" l="1"/>
  <c r="G45" i="103" l="1"/>
  <c r="G42" i="103"/>
  <c r="G39" i="103"/>
  <c r="G48" i="103" l="1"/>
  <c r="L4" i="120" s="1"/>
  <c r="L7" i="120" s="1"/>
  <c r="L6" i="120" l="1"/>
  <c r="L5" i="1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<sst xmlns="http://schemas.openxmlformats.org/spreadsheetml/2006/main" count="277" uniqueCount="199">
  <si>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</si>
  <si>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</si>
  <si>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</si>
  <si>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</si>
  <si>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</si>
  <si>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</si>
  <si>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t>
    <phoneticPr fontId="38"/>
  </si>
  <si>
    <t>－</t>
    <phoneticPr fontId="38"/>
  </si>
  <si>
    <t>事務担当者</t>
    <rPh sb="0" eb="2">
      <t>ジム</t>
    </rPh>
    <rPh sb="2" eb="5">
      <t>タントウシャ</t>
    </rPh>
    <phoneticPr fontId="38"/>
  </si>
  <si>
    <t>氏名</t>
    <rPh sb="0" eb="2">
      <t>シメイ</t>
    </rPh>
    <phoneticPr fontId="38"/>
  </si>
  <si>
    <t>法人名（個人の場合は記載不要）</t>
    <rPh sb="0" eb="2">
      <t>ホウジン</t>
    </rPh>
    <rPh sb="2" eb="3">
      <t>メイ</t>
    </rPh>
    <rPh sb="4" eb="6">
      <t>コジン</t>
    </rPh>
    <rPh sb="7" eb="9">
      <t>バアイ</t>
    </rPh>
    <rPh sb="10" eb="12">
      <t>キサイ</t>
    </rPh>
    <rPh sb="12" eb="14">
      <t>フヨウ</t>
    </rPh>
    <phoneticPr fontId="38"/>
  </si>
  <si>
    <t>２．支給申請額</t>
    <rPh sb="2" eb="4">
      <t>シキュウ</t>
    </rPh>
    <rPh sb="4" eb="7">
      <t>シンセイガク</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</si>
  <si>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</si>
  <si>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</si>
  <si>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</si>
  <si>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</si>
  <si>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</si>
  <si>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</si>
  <si>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</si>
  <si>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</si>
  <si>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</si>
  <si>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</si>
  <si>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</si>
  <si>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</si>
  <si>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</si>
  <si>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</si>
  <si>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</si>
  <si>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</si>
  <si>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</si>
  <si>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</si>
  <si>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</si>
  <si>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</si>
  <si>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</si>
  <si>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</si>
  <si>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</si>
  <si>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</si>
  <si>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</si>
  <si>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</si>
  <si>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</si>
  <si>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</si>
  <si>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</si>
  <si>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</si>
  <si>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</si>
  <si>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</si>
  <si>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</si>
  <si>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</si>
  <si>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</si>
  <si>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</si>
  <si>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</si>
  <si>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</si>
  <si>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</si>
  <si>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</si>
  <si>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</si>
  <si>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</si>
  <si>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</si>
  <si>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</si>
  <si>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</si>
  <si>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</si>
  <si>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</si>
  <si>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</si>
  <si>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</si>
  <si>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</si>
  <si>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</si>
  <si>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</si>
  <si>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</si>
  <si>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</si>
  <si>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</si>
  <si>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</si>
  <si>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</si>
  <si>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</si>
  <si>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</si>
  <si>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</si>
  <si>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</si>
  <si>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</si>
  <si>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</si>
  <si>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</si>
  <si>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（記載要領）</t>
    <rPh sb="1" eb="3">
      <t>キサイ</t>
    </rPh>
    <rPh sb="3" eb="5">
      <t>ヨウリョウ</t>
    </rPh>
    <phoneticPr fontId="38"/>
  </si>
  <si>
    <t>○</t>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</si>
  <si>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</si>
  <si>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</si>
  <si>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賃金改善の内容</t>
    <rPh sb="0" eb="2">
      <t>チンギン</t>
    </rPh>
    <rPh sb="2" eb="4">
      <t>カイゼン</t>
    </rPh>
    <rPh sb="5" eb="7">
      <t>ナイヨウ</t>
    </rPh>
    <phoneticPr fontId="37"/>
  </si>
  <si>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8"/>
  </si>
  <si>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8"/>
  </si>
  <si>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8"/>
  </si>
  <si>
    <t>　賃上げ（ベースアップ分）（①対象人数×②月額×③月数）</t>
    <rPh sb="1" eb="3">
      <t>チンア</t>
    </rPh>
    <phoneticPr fontId="38"/>
  </si>
  <si>
    <t>賃金改善の総額</t>
    <phoneticPr fontId="37"/>
  </si>
  <si>
    <t>　特別手当（①対象人数×②月額×③月数）</t>
    <rPh sb="1" eb="3">
      <t>トクベツ</t>
    </rPh>
    <rPh sb="3" eb="5">
      <t>テアテ</t>
    </rPh>
    <rPh sb="7" eb="9">
      <t>タイショウ</t>
    </rPh>
    <rPh sb="9" eb="11">
      <t>ニンズウ</t>
    </rPh>
    <rPh sb="13" eb="15">
      <t>ゲツガク</t>
    </rPh>
    <rPh sb="17" eb="19">
      <t>ゲッスウ</t>
    </rPh>
    <phoneticPr fontId="38"/>
  </si>
  <si>
    <t>　一時金（①対象人数×②支給額）</t>
    <rPh sb="1" eb="4">
      <t>イチジキン</t>
    </rPh>
    <rPh sb="6" eb="8">
      <t>タイショウ</t>
    </rPh>
    <rPh sb="8" eb="10">
      <t>ニンズウ</t>
    </rPh>
    <rPh sb="12" eb="15">
      <t>シキュウガク</t>
    </rPh>
    <phoneticPr fontId="38"/>
  </si>
  <si>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8"/>
  </si>
  <si>
    <t>　賃上げ（ベースアップ分）（（①対象人数×②月額×③月数）÷①対象人数）</t>
    <rPh sb="1" eb="3">
      <t>チンア</t>
    </rPh>
    <phoneticPr fontId="38"/>
  </si>
  <si>
    <t>　一時金（（①対象人数×②支給額）÷①対象人数）</t>
    <rPh sb="1" eb="4">
      <t>イチジキン</t>
    </rPh>
    <rPh sb="7" eb="9">
      <t>タイショウ</t>
    </rPh>
    <rPh sb="9" eb="11">
      <t>ニンズウ</t>
    </rPh>
    <rPh sb="13" eb="16">
      <t>シキュウガク</t>
    </rPh>
    <phoneticPr fontId="38"/>
  </si>
  <si>
    <t>賃金改善の総額</t>
    <rPh sb="0" eb="2">
      <t>チンギン</t>
    </rPh>
    <rPh sb="2" eb="4">
      <t>カイゼン</t>
    </rPh>
    <rPh sb="5" eb="7">
      <t>ソウガク</t>
    </rPh>
    <phoneticPr fontId="38"/>
  </si>
  <si>
    <t>❶≧❷の判定</t>
    <rPh sb="4" eb="6">
      <t>ハンテイ</t>
    </rPh>
    <phoneticPr fontId="37"/>
  </si>
  <si>
    <t>❶：賃金改善の総額</t>
    <rPh sb="2" eb="4">
      <t>チンギン</t>
    </rPh>
    <rPh sb="4" eb="6">
      <t>カイゼン</t>
    </rPh>
    <rPh sb="7" eb="9">
      <t>ソウガク</t>
    </rPh>
    <phoneticPr fontId="37"/>
  </si>
  <si>
    <t>❷：賃上げ支援事業の支給額</t>
    <rPh sb="2" eb="4">
      <t>チンア</t>
    </rPh>
    <rPh sb="5" eb="7">
      <t>シエン</t>
    </rPh>
    <rPh sb="7" eb="9">
      <t>ジギョウ</t>
    </rPh>
    <rPh sb="10" eb="13">
      <t>シキュウガク</t>
    </rPh>
    <phoneticPr fontId="37"/>
  </si>
  <si>
    <t>❷－❶：返還額（千円未満切り捨て）</t>
    <rPh sb="4" eb="7">
      <t>ヘンカンガク</t>
    </rPh>
    <rPh sb="8" eb="10">
      <t>センエン</t>
    </rPh>
    <rPh sb="10" eb="12">
      <t>ミマン</t>
    </rPh>
    <rPh sb="12" eb="13">
      <t>キ</t>
    </rPh>
    <rPh sb="14" eb="15">
      <t>ス</t>
    </rPh>
    <phoneticPr fontId="37"/>
  </si>
  <si>
    <t>交付確定額</t>
    <rPh sb="0" eb="2">
      <t>コウフ</t>
    </rPh>
    <rPh sb="2" eb="5">
      <t>カクテイガク</t>
    </rPh>
    <phoneticPr fontId="37"/>
  </si>
  <si>
    <t>↓法人の振込口座を記載してください。</t>
    <rPh sb="1" eb="3">
      <t>ホウジン</t>
    </rPh>
    <rPh sb="4" eb="6">
      <t>フリコミ</t>
    </rPh>
    <rPh sb="6" eb="8">
      <t>コウザ</t>
    </rPh>
    <rPh sb="9" eb="11">
      <t>キサイ</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</si>
  <si>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7"/>
  </si>
  <si>
    <t>算定額</t>
    <rPh sb="0" eb="2">
      <t>サンテイ</t>
    </rPh>
    <rPh sb="2" eb="3">
      <t>ガク</t>
    </rPh>
    <phoneticPr fontId="38"/>
  </si>
  <si>
    <t>薬局の名称：</t>
    <rPh sb="0" eb="2">
      <t>ヤッキョク</t>
    </rPh>
    <rPh sb="3" eb="5">
      <t>メイショウ</t>
    </rPh>
    <phoneticPr fontId="38"/>
  </si>
  <si>
    <t>②：本事業の給付額を活用してベースアップを実施し、令和８年６月１日から当該ベースアップの水準を維持又は拡大する。</t>
    <phoneticPr fontId="38"/>
  </si>
  <si>
    <t>③月数</t>
    <rPh sb="1" eb="3">
      <t>ゲッスウ</t>
    </rPh>
    <phoneticPr fontId="37"/>
  </si>
  <si>
    <t>○</t>
  </si>
  <si>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7"/>
  </si>
  <si>
    <t>①対象人数
（常勤換算数）</t>
    <rPh sb="1" eb="3">
      <t>タイショウ</t>
    </rPh>
    <rPh sb="3" eb="5">
      <t>ニンズウ</t>
    </rPh>
    <rPh sb="7" eb="9">
      <t>ジョウキン</t>
    </rPh>
    <rPh sb="9" eb="11">
      <t>カンサン</t>
    </rPh>
    <rPh sb="11" eb="12">
      <t>スウ</t>
    </rPh>
    <phoneticPr fontId="37"/>
  </si>
  <si>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7"/>
  </si>
  <si>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7"/>
  </si>
  <si>
    <t>1名あたり平均額（月額）</t>
    <rPh sb="1" eb="2">
      <t>メイ</t>
    </rPh>
    <rPh sb="5" eb="8">
      <t>ヘイキンガク</t>
    </rPh>
    <rPh sb="9" eb="11">
      <t>ゲツガク</t>
    </rPh>
    <phoneticPr fontId="37"/>
  </si>
  <si>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7"/>
  </si>
  <si>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7"/>
  </si>
  <si>
    <t>別紙で算定してください。</t>
    <rPh sb="0" eb="2">
      <t>ベッシ</t>
    </rPh>
    <rPh sb="3" eb="5">
      <t>サンテイ</t>
    </rPh>
    <phoneticPr fontId="37"/>
  </si>
  <si>
    <t>給付金の充当の有無（○・×）を記載してください。</t>
    <rPh sb="0" eb="3">
      <t>キュウフキン</t>
    </rPh>
    <rPh sb="4" eb="6">
      <t>ジュウトウ</t>
    </rPh>
    <rPh sb="7" eb="9">
      <t>ウム</t>
    </rPh>
    <rPh sb="15" eb="17">
      <t>キサイ</t>
    </rPh>
    <phoneticPr fontId="38"/>
  </si>
  <si>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7"/>
  </si>
  <si>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7"/>
  </si>
  <si>
    <t>Ⅲ　令和７年度中の賃金改善割合</t>
    <rPh sb="2" eb="4">
      <t>レイワ</t>
    </rPh>
    <rPh sb="5" eb="7">
      <t>ネンド</t>
    </rPh>
    <rPh sb="7" eb="8">
      <t>チュウ</t>
    </rPh>
    <rPh sb="9" eb="11">
      <t>チンギン</t>
    </rPh>
    <rPh sb="11" eb="13">
      <t>カイゼン</t>
    </rPh>
    <rPh sb="13" eb="15">
      <t>ワリアイ</t>
    </rPh>
    <phoneticPr fontId="37"/>
  </si>
  <si>
    <t>Ⅳ　本事業の支給額を充てられる上限月額</t>
    <rPh sb="2" eb="3">
      <t>ホン</t>
    </rPh>
    <rPh sb="3" eb="5">
      <t>ジギョウ</t>
    </rPh>
    <rPh sb="6" eb="9">
      <t>シキュウガク</t>
    </rPh>
    <rPh sb="10" eb="11">
      <t>ア</t>
    </rPh>
    <rPh sb="15" eb="17">
      <t>ジョウゲン</t>
    </rPh>
    <rPh sb="17" eb="19">
      <t>ゲツガク</t>
    </rPh>
    <phoneticPr fontId="37"/>
  </si>
  <si>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7"/>
  </si>
  <si>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7"/>
  </si>
  <si>
    <t>Ⅶ　対象人数
（常勤換算数）</t>
    <rPh sb="2" eb="4">
      <t>タイショウ</t>
    </rPh>
    <rPh sb="4" eb="6">
      <t>ニンズウ</t>
    </rPh>
    <rPh sb="8" eb="10">
      <t>ジョウキン</t>
    </rPh>
    <rPh sb="10" eb="12">
      <t>カンサン</t>
    </rPh>
    <rPh sb="12" eb="13">
      <t>スウ</t>
    </rPh>
    <phoneticPr fontId="37"/>
  </si>
  <si>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</si>
  <si>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t>
    <phoneticPr fontId="37"/>
  </si>
  <si>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7"/>
  </si>
  <si>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8"/>
  </si>
  <si>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7"/>
  </si>
  <si>
    <t>　　令和８年６月１日から支給した対象職員のベースアップを実施する。</t>
    <rPh sb="16" eb="18">
      <t>タイショウ</t>
    </rPh>
    <phoneticPr fontId="37"/>
  </si>
  <si>
    <t>　　令和７年12月から令和８年５月までの間の当該2.0％を上回る部分に充てる。</t>
    <phoneticPr fontId="37"/>
  </si>
  <si>
    <t>　　の水準を低下させていない。</t>
    <phoneticPr fontId="37"/>
  </si>
  <si>
    <t>　　罰金以上の刑に処せられていない。</t>
    <phoneticPr fontId="37"/>
  </si>
  <si>
    <t>③：賃金表等や給与規程等の変更に時間を要するため、本事業の給付額を活用して一時金又は特別手当を支給し、</t>
    <rPh sb="37" eb="40">
      <t>イチジキン</t>
    </rPh>
    <phoneticPr fontId="37"/>
  </si>
  <si>
    <t>④：令和７年度の対象職員のベースアップが令和７年３月31日時点の賃金水準と比較して2.0％を上回って実施しており、</t>
    <phoneticPr fontId="37"/>
  </si>
  <si>
    <t>対象職員の賃金改善実績の有無（右欄に○・×を記載）</t>
    <rPh sb="0" eb="2">
      <t>タイショウ</t>
    </rPh>
    <rPh sb="2" eb="4">
      <t>ショクイン</t>
    </rPh>
    <phoneticPr fontId="38"/>
  </si>
  <si>
    <t>②月額または
一時金支給額</t>
    <rPh sb="1" eb="3">
      <t>ゲツガク</t>
    </rPh>
    <rPh sb="7" eb="9">
      <t>イチジ</t>
    </rPh>
    <rPh sb="9" eb="10">
      <t>キン</t>
    </rPh>
    <rPh sb="10" eb="12">
      <t>シキュウ</t>
    </rPh>
    <rPh sb="12" eb="13">
      <t>ガク</t>
    </rPh>
    <phoneticPr fontId="37"/>
  </si>
  <si>
    <t>（職種内訳）○○の賃金改善実績の有無（右欄に○・×を記載）</t>
    <rPh sb="1" eb="3">
      <t>ショクシュ</t>
    </rPh>
    <rPh sb="3" eb="5">
      <t>ウチワケ</t>
    </rPh>
    <phoneticPr fontId="38"/>
  </si>
  <si>
    <t>診療所等賃上げ支援事業</t>
    <phoneticPr fontId="37"/>
  </si>
  <si>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8"/>
  </si>
  <si>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8"/>
  </si>
  <si>
    <t>↓申請年月日を入力してください</t>
  </si>
  <si>
    <t>福島県知事　殿</t>
    <rPh sb="0" eb="2">
      <t>フクシマ</t>
    </rPh>
    <rPh sb="2" eb="5">
      <t>ケンチジ</t>
    </rPh>
    <rPh sb="3" eb="5">
      <t>チジ</t>
    </rPh>
    <phoneticPr fontId="16"/>
  </si>
  <si>
    <t>福島県医療施設等物価・賃上げ対策事業（診療所等賃上げ支援事業）給付金支給申請書兼実績報告書</t>
    <rPh sb="0" eb="3">
      <t>フクシマケン</t>
    </rPh>
    <rPh sb="3" eb="8">
      <t>イリョウシセツトウ</t>
    </rPh>
    <rPh sb="8" eb="10">
      <t>ブッカ</t>
    </rPh>
    <rPh sb="11" eb="13">
      <t>チンア</t>
    </rPh>
    <rPh sb="14" eb="18">
      <t>タイサクジギョウ</t>
    </rPh>
    <rPh sb="19" eb="22">
      <t>シンリョウジョ</t>
    </rPh>
    <rPh sb="22" eb="23">
      <t>トウ</t>
    </rPh>
    <rPh sb="23" eb="25">
      <t>チンア</t>
    </rPh>
    <rPh sb="26" eb="30">
      <t>シエンジギョウ</t>
    </rPh>
    <rPh sb="31" eb="34">
      <t>キュウフキン</t>
    </rPh>
    <rPh sb="34" eb="36">
      <t>シキュウ</t>
    </rPh>
    <rPh sb="36" eb="39">
      <t>シンセイショ</t>
    </rPh>
    <rPh sb="39" eb="40">
      <t>カ</t>
    </rPh>
    <rPh sb="40" eb="42">
      <t>ジッセキ</t>
    </rPh>
    <rPh sb="42" eb="45">
      <t>ホウコクショ</t>
    </rPh>
    <phoneticPr fontId="16"/>
  </si>
  <si>
    <t xml:space="preserve">　診療所等賃上げ支援事業について、賃金改善に必要な経費を対象とした給付金の支給を受けたいので、下記のとおり申請します。
</t>
    <rPh sb="5" eb="7">
      <t>チンア</t>
    </rPh>
    <rPh sb="17" eb="19">
      <t>チンギン</t>
    </rPh>
    <rPh sb="19" eb="21">
      <t>カイゼン</t>
    </rPh>
    <phoneticPr fontId="38"/>
  </si>
  <si>
    <t>診療所等賃上げ支援事業申請額算定等報告書</t>
    <rPh sb="0" eb="3">
      <t>シンリョウジョ</t>
    </rPh>
    <rPh sb="3" eb="4">
      <t>トウ</t>
    </rPh>
    <rPh sb="4" eb="6">
      <t>チンア</t>
    </rPh>
    <rPh sb="7" eb="9">
      <t>シエン</t>
    </rPh>
    <rPh sb="9" eb="11">
      <t>ジギョウ</t>
    </rPh>
    <rPh sb="11" eb="14">
      <t>シンセイガク</t>
    </rPh>
    <rPh sb="14" eb="16">
      <t>サンテイ</t>
    </rPh>
    <rPh sb="16" eb="17">
      <t>トウ</t>
    </rPh>
    <rPh sb="17" eb="20">
      <t>ホウコクショ</t>
    </rPh>
    <phoneticPr fontId="38"/>
  </si>
  <si>
    <t>別紙様式２－１（薬局）</t>
    <rPh sb="8" eb="10">
      <t>ヤッキョク</t>
    </rPh>
    <phoneticPr fontId="38"/>
  </si>
  <si>
    <t>別紙様式２－２（薬局）</t>
    <rPh sb="0" eb="2">
      <t>ベッシ</t>
    </rPh>
    <rPh sb="2" eb="4">
      <t>ヨウシキ</t>
    </rPh>
    <rPh sb="8" eb="10">
      <t>ヤッキョク</t>
    </rPh>
    <phoneticPr fontId="38"/>
  </si>
  <si>
    <t>別紙様式２－３（薬局）</t>
    <rPh sb="0" eb="2">
      <t>ベッシ</t>
    </rPh>
    <rPh sb="2" eb="4">
      <t>ヨウシキ</t>
    </rPh>
    <rPh sb="8" eb="10">
      <t>ヤッキョク</t>
    </rPh>
    <phoneticPr fontId="38"/>
  </si>
  <si>
    <t>診療所等賃上げ支援事業賃金改善報告書</t>
    <rPh sb="0" eb="3">
      <t>シンリョウジョ</t>
    </rPh>
    <rPh sb="3" eb="4">
      <t>トウ</t>
    </rPh>
    <rPh sb="4" eb="6">
      <t>チンア</t>
    </rPh>
    <rPh sb="7" eb="9">
      <t>シエン</t>
    </rPh>
    <rPh sb="9" eb="11">
      <t>ジギョウ</t>
    </rPh>
    <rPh sb="11" eb="13">
      <t>チンギン</t>
    </rPh>
    <rPh sb="13" eb="15">
      <t>カイゼン</t>
    </rPh>
    <rPh sb="15" eb="18">
      <t>ホウコクショ</t>
    </rPh>
    <phoneticPr fontId="38"/>
  </si>
  <si>
    <t>診療所等賃上げ支援事業2.0超部分算定シート</t>
    <phoneticPr fontId="37"/>
  </si>
  <si>
    <t>施設等の種別</t>
    <phoneticPr fontId="37"/>
  </si>
  <si>
    <t>薬局</t>
    <phoneticPr fontId="37"/>
  </si>
  <si>
    <t>代表者職</t>
    <rPh sb="0" eb="3">
      <t>ダイヒョウシャ</t>
    </rPh>
    <rPh sb="3" eb="4">
      <t>ショク</t>
    </rPh>
    <phoneticPr fontId="38"/>
  </si>
  <si>
    <t>支給申請額</t>
    <rPh sb="0" eb="2">
      <t>シキュウ</t>
    </rPh>
    <rPh sb="2" eb="5">
      <t>シンセイガク</t>
    </rPh>
    <phoneticPr fontId="37"/>
  </si>
  <si>
    <t>５．添付資料</t>
    <rPh sb="2" eb="4">
      <t>テンプ</t>
    </rPh>
    <rPh sb="4" eb="6">
      <t>シリョウ</t>
    </rPh>
    <phoneticPr fontId="38"/>
  </si>
  <si>
    <t>※　添付書類を
　確認のうえ、
　チェックマークを
　付けてください。</t>
    <phoneticPr fontId="37"/>
  </si>
  <si>
    <t>振込口座の通帳等の写し（口座番号、口座名義等が確認できるもの）</t>
    <phoneticPr fontId="37"/>
  </si>
  <si>
    <t>（第２号様式）</t>
    <rPh sb="1" eb="2">
      <t>ダイ</t>
    </rPh>
    <rPh sb="3" eb="4">
      <t>ゴウ</t>
    </rPh>
    <rPh sb="4" eb="6">
      <t>ヨウシキ</t>
    </rPh>
    <phoneticPr fontId="37"/>
  </si>
  <si>
    <t>別紙（賃上げ支援申請薬局一覧）</t>
    <rPh sb="0" eb="2">
      <t>ベッシ</t>
    </rPh>
    <rPh sb="3" eb="5">
      <t>チンア</t>
    </rPh>
    <rPh sb="6" eb="8">
      <t>シエン</t>
    </rPh>
    <rPh sb="8" eb="10">
      <t>シンセイ</t>
    </rPh>
    <rPh sb="10" eb="12">
      <t>ヤッキョク</t>
    </rPh>
    <rPh sb="12" eb="14">
      <t>イチラン</t>
    </rPh>
    <phoneticPr fontId="37"/>
  </si>
  <si>
    <t>申請金額⇒</t>
    <phoneticPr fontId="38"/>
  </si>
  <si>
    <t>施設名称</t>
    <rPh sb="0" eb="2">
      <t>シセツ</t>
    </rPh>
    <rPh sb="2" eb="4">
      <t>メイショウ</t>
    </rPh>
    <phoneticPr fontId="38"/>
  </si>
  <si>
    <t>施設所在地</t>
    <rPh sb="0" eb="2">
      <t>シセツ</t>
    </rPh>
    <rPh sb="2" eb="5">
      <t>ショザイチ</t>
    </rPh>
    <phoneticPr fontId="38"/>
  </si>
  <si>
    <t>支給申請事業</t>
    <rPh sb="0" eb="2">
      <t>シキュウ</t>
    </rPh>
    <rPh sb="2" eb="4">
      <t>シンセイ</t>
    </rPh>
    <rPh sb="4" eb="6">
      <t>ジギョウ</t>
    </rPh>
    <phoneticPr fontId="38"/>
  </si>
  <si>
    <t>薬局</t>
    <rPh sb="0" eb="2">
      <t>ヤッキョク</t>
    </rPh>
    <phoneticPr fontId="38"/>
  </si>
  <si>
    <t>レ</t>
    <phoneticPr fontId="38"/>
  </si>
  <si>
    <t>別紙（賃上げ支援申請薬局一覧）</t>
    <rPh sb="0" eb="2">
      <t>ベッシ</t>
    </rPh>
    <rPh sb="3" eb="5">
      <t>チンア</t>
    </rPh>
    <rPh sb="6" eb="8">
      <t>シエン</t>
    </rPh>
    <rPh sb="8" eb="10">
      <t>シンセイ</t>
    </rPh>
    <rPh sb="10" eb="12">
      <t>ヤッキョク</t>
    </rPh>
    <rPh sb="12" eb="14">
      <t>イチラン</t>
    </rPh>
    <phoneticPr fontId="38"/>
  </si>
  <si>
    <t>薬局・賃上げ</t>
    <rPh sb="0" eb="2">
      <t>ヤッキョク</t>
    </rPh>
    <rPh sb="3" eb="5">
      <t>チンア</t>
    </rPh>
    <phoneticPr fontId="37"/>
  </si>
  <si>
    <t>開設者住所</t>
    <rPh sb="0" eb="3">
      <t>カイセツシャ</t>
    </rPh>
    <rPh sb="3" eb="5">
      <t>ジュウショ</t>
    </rPh>
    <phoneticPr fontId="38"/>
  </si>
  <si>
    <t>開設者氏名
（代表者の職・氏名も記載）</t>
    <rPh sb="0" eb="3">
      <t>カイセツシャ</t>
    </rPh>
    <rPh sb="3" eb="5">
      <t>シメイ</t>
    </rPh>
    <rPh sb="7" eb="10">
      <t>ダイヒョウシャ</t>
    </rPh>
    <rPh sb="11" eb="12">
      <t>ショク</t>
    </rPh>
    <rPh sb="13" eb="15">
      <t>シメイ</t>
    </rPh>
    <rPh sb="16" eb="18">
      <t>キサイ</t>
    </rPh>
    <phoneticPr fontId="38"/>
  </si>
  <si>
    <t>氏名</t>
    <rPh sb="0" eb="2">
      <t>シメイ</t>
    </rPh>
    <phoneticPr fontId="37"/>
  </si>
  <si>
    <t>電話番号</t>
    <rPh sb="0" eb="2">
      <t>デンワ</t>
    </rPh>
    <rPh sb="2" eb="4">
      <t>バンゴウ</t>
    </rPh>
    <phoneticPr fontId="37"/>
  </si>
  <si>
    <t>メールアドレス</t>
    <phoneticPr fontId="37"/>
  </si>
  <si>
    <t>件</t>
    <rPh sb="0" eb="1">
      <t>ケン</t>
    </rPh>
    <phoneticPr fontId="37"/>
  </si>
  <si>
    <t>円</t>
    <rPh sb="0" eb="1">
      <t>エン</t>
    </rPh>
    <phoneticPr fontId="37"/>
  </si>
  <si>
    <t>申請薬局件数</t>
    <rPh sb="0" eb="2">
      <t>シンセイ</t>
    </rPh>
    <rPh sb="2" eb="4">
      <t>ヤッキョク</t>
    </rPh>
    <rPh sb="4" eb="6">
      <t>ケンスウ</t>
    </rPh>
    <phoneticPr fontId="37"/>
  </si>
  <si>
    <r>
      <t>３．振込口座（</t>
    </r>
    <r>
      <rPr>
        <b/>
        <u val="double"/>
        <sz val="14"/>
        <color rgb="FFFF0000"/>
        <rFont val="ＭＳ Ｐゴシック"/>
        <family val="3"/>
        <charset val="128"/>
      </rPr>
      <t>※通帳の写しを添付すること</t>
    </r>
    <r>
      <rPr>
        <sz val="14"/>
        <rFont val="ＭＳ Ｐゴシック"/>
        <family val="3"/>
        <charset val="128"/>
      </rPr>
      <t>）</t>
    </r>
    <rPh sb="2" eb="4">
      <t>フリコミ</t>
    </rPh>
    <rPh sb="4" eb="6">
      <t>コウザ</t>
    </rPh>
    <rPh sb="8" eb="10">
      <t>ツウチョウ</t>
    </rPh>
    <rPh sb="11" eb="12">
      <t>ウツ</t>
    </rPh>
    <rPh sb="14" eb="16">
      <t>テンプ</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</si>
  <si>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
　　　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22" eb="123">
      <t>ユウ</t>
    </rPh>
    <rPh sb="133" eb="136">
      <t>カクジギョウ</t>
    </rPh>
    <rPh sb="137" eb="138">
      <t>サダ</t>
    </rPh>
    <rPh sb="142" eb="144">
      <t>シキュウ</t>
    </rPh>
    <rPh sb="144" eb="146">
      <t>ヨウケン</t>
    </rPh>
    <rPh sb="147" eb="148">
      <t>ミ</t>
    </rPh>
    <rPh sb="156" eb="158">
      <t>セイヤク</t>
    </rPh>
    <rPh sb="168" eb="170">
      <t>ホンキュウ</t>
    </rPh>
    <rPh sb="172" eb="173">
      <t>トウ</t>
    </rPh>
    <rPh sb="187" eb="189">
      <t>コウセイ</t>
    </rPh>
    <rPh sb="189" eb="192">
      <t>ロウドウショウ</t>
    </rPh>
    <rPh sb="192" eb="193">
      <t>マタ</t>
    </rPh>
    <rPh sb="194" eb="198">
      <t>トドウフケン</t>
    </rPh>
    <rPh sb="200" eb="201">
      <t>モト</t>
    </rPh>
    <rPh sb="205" eb="207">
      <t>バアイ</t>
    </rPh>
    <rPh sb="213" eb="214">
      <t>オウ</t>
    </rPh>
    <rPh sb="228" eb="229">
      <t>トウ</t>
    </rPh>
    <rPh sb="232" eb="233">
      <t>ゴ</t>
    </rPh>
    <rPh sb="234" eb="237">
      <t>カクジギョウ</t>
    </rPh>
    <rPh sb="238" eb="239">
      <t>サダ</t>
    </rPh>
    <rPh sb="243" eb="245">
      <t>ヘンカン</t>
    </rPh>
    <rPh sb="245" eb="247">
      <t>ジユ</t>
    </rPh>
    <rPh sb="248" eb="250">
      <t>ガイトウ</t>
    </rPh>
    <rPh sb="252" eb="254">
      <t>バアイ</t>
    </rPh>
    <rPh sb="255" eb="258">
      <t>カクジギョウ</t>
    </rPh>
    <rPh sb="259" eb="260">
      <t>カカ</t>
    </rPh>
    <rPh sb="261" eb="264">
      <t>キュウフキン</t>
    </rPh>
    <rPh sb="265" eb="267">
      <t>ゼンガク</t>
    </rPh>
    <rPh sb="268" eb="270">
      <t>ヘンカン</t>
    </rPh>
    <phoneticPr fontId="38"/>
  </si>
  <si>
    <t>保険薬局指定通知書の写し（申請薬局全て）</t>
    <rPh sb="15" eb="17">
      <t>ヤッキョク</t>
    </rPh>
    <phoneticPr fontId="37"/>
  </si>
  <si>
    <t>番
号</t>
    <rPh sb="0" eb="1">
      <t>バン</t>
    </rPh>
    <rPh sb="2" eb="3">
      <t>ゴウ</t>
    </rPh>
    <phoneticPr fontId="38"/>
  </si>
  <si>
    <t>医療機関
コード</t>
    <rPh sb="0" eb="2">
      <t>イリョウ</t>
    </rPh>
    <rPh sb="2" eb="4">
      <t>キカン</t>
    </rPh>
    <phoneticPr fontId="38"/>
  </si>
  <si>
    <t>支給金額
(単位：円）</t>
    <rPh sb="0" eb="2">
      <t>シキュウ</t>
    </rPh>
    <rPh sb="2" eb="4">
      <t>キンガク</t>
    </rPh>
    <rPh sb="3" eb="4">
      <t>ガク</t>
    </rPh>
    <rPh sb="6" eb="8">
      <t>タンイ</t>
    </rPh>
    <rPh sb="9" eb="10">
      <t>エン</t>
    </rPh>
    <phoneticPr fontId="38"/>
  </si>
  <si>
    <t>診療所等
賃上げ支援事業</t>
    <rPh sb="0" eb="3">
      <t>シンリョウジョ</t>
    </rPh>
    <rPh sb="3" eb="4">
      <t>トウ</t>
    </rPh>
    <rPh sb="5" eb="7">
      <t>チンア</t>
    </rPh>
    <rPh sb="8" eb="10">
      <t>シエン</t>
    </rPh>
    <rPh sb="10" eb="12">
      <t>ジギョウ</t>
    </rPh>
    <phoneticPr fontId="38"/>
  </si>
  <si>
    <t>　福島県知事　殿</t>
    <rPh sb="1" eb="4">
      <t>フクシマケン</t>
    </rPh>
    <rPh sb="4" eb="6">
      <t>チジ</t>
    </rPh>
    <rPh sb="7" eb="8">
      <t>ドノ</t>
    </rPh>
    <phoneticPr fontId="38"/>
  </si>
  <si>
    <t>　（②、③、④の重複可）</t>
    <rPh sb="8" eb="10">
      <t>チョウフク</t>
    </rPh>
    <rPh sb="10" eb="11">
      <t>カ</t>
    </rPh>
    <phoneticPr fontId="37"/>
  </si>
  <si>
    <t>⑤：本事業の給付額は②～④のために支出する。</t>
    <rPh sb="17" eb="19">
      <t>シシュツ</t>
    </rPh>
    <phoneticPr fontId="37"/>
  </si>
  <si>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</si>
  <si>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⑦：著しく偏った配分は行っていない。</t>
    <rPh sb="2" eb="3">
      <t>イチジル</t>
    </rPh>
    <rPh sb="5" eb="6">
      <t>カタヨ</t>
    </rPh>
    <rPh sb="8" eb="10">
      <t>ハイブン</t>
    </rPh>
    <rPh sb="11" eb="12">
      <t>オコナ</t>
    </rPh>
    <phoneticPr fontId="37"/>
  </si>
  <si>
    <t>⑧：労働基準法、労働災害補償保険法、最低賃金法、労働安全衛生法、雇用保険法その他の労働に関する法令に違反し、</t>
    <phoneticPr fontId="37"/>
  </si>
  <si>
    <t>⑨：労働保険料の納付が適正に行われている。</t>
    <phoneticPr fontId="37"/>
  </si>
  <si>
    <r>
      <t xml:space="preserve">所属する同一グループ内の保険薬局の数として
</t>
    </r>
    <r>
      <rPr>
        <sz val="14"/>
        <color rgb="FFFF0000"/>
        <rFont val="ＭＳ ゴシック"/>
        <family val="3"/>
        <charset val="128"/>
      </rPr>
      <t xml:space="preserve">　１店舗以上５店舗以下
</t>
    </r>
    <r>
      <rPr>
        <sz val="14"/>
        <color theme="1"/>
        <rFont val="ＭＳ ゴシック"/>
        <family val="3"/>
        <charset val="128"/>
      </rPr>
      <t>（当該保険薬局を含む）
である保険薬局に該当（R7.4.30時点）
※該当する場合は○を記載</t>
    </r>
    <rPh sb="69" eb="71">
      <t>ガイトウ</t>
    </rPh>
    <rPh sb="73" eb="75">
      <t>バアイ</t>
    </rPh>
    <rPh sb="78" eb="80">
      <t>キサイ</t>
    </rPh>
    <phoneticPr fontId="38"/>
  </si>
  <si>
    <r>
      <t xml:space="preserve">所属する同一グループ内の保険薬局の数として
</t>
    </r>
    <r>
      <rPr>
        <sz val="14"/>
        <color rgb="FFFF0000"/>
        <rFont val="ＭＳ ゴシック"/>
        <family val="3"/>
        <charset val="128"/>
      </rPr>
      <t xml:space="preserve">　６店舗以上19店舗以下
</t>
    </r>
    <r>
      <rPr>
        <sz val="14"/>
        <color theme="1"/>
        <rFont val="ＭＳ ゴシック"/>
        <family val="3"/>
        <charset val="128"/>
      </rPr>
      <t>（当該保険薬局を含む）
である保険薬局に該当（R7.4.30時点）
※該当する場合は○を記載</t>
    </r>
    <phoneticPr fontId="38"/>
  </si>
  <si>
    <r>
      <t>所属する同一グループ内の保険薬局の数として
　　　</t>
    </r>
    <r>
      <rPr>
        <sz val="14"/>
        <color rgb="FFFF0000"/>
        <rFont val="ＭＳ ゴシック"/>
        <family val="3"/>
        <charset val="128"/>
      </rPr>
      <t xml:space="preserve">20店舗以上
</t>
    </r>
    <r>
      <rPr>
        <sz val="14"/>
        <color theme="1"/>
        <rFont val="ＭＳ ゴシック"/>
        <family val="3"/>
        <charset val="128"/>
      </rPr>
      <t>（当該保険薬局を含む）
である保険薬局に該当（R7.4.30時点）
※該当する場合は○を記載</t>
    </r>
    <phoneticPr fontId="38"/>
  </si>
  <si>
    <t>↓　法人の振込口座を記載してください。</t>
    <rPh sb="2" eb="4">
      <t>ホウジン</t>
    </rPh>
    <rPh sb="5" eb="6">
      <t>フ</t>
    </rPh>
    <rPh sb="6" eb="7">
      <t>コ</t>
    </rPh>
    <rPh sb="7" eb="9">
      <t>コウザ</t>
    </rPh>
    <rPh sb="10" eb="12">
      <t>キサイ</t>
    </rPh>
    <phoneticPr fontId="37"/>
  </si>
  <si>
    <t>※1 厚生(支)局へ届出を行っている「保険薬局における施設基準届出状況報告書」又は「特掲診療料の施設基準等に係る届出書」に記載している令和７年４月30日時点の、所属する同一グループ内の保険薬局の数（当該保険薬局を含む）</t>
    <rPh sb="39" eb="40">
      <t>マタ</t>
    </rPh>
    <phoneticPr fontId="38"/>
  </si>
  <si>
    <t>管理薬剤師
氏名</t>
    <rPh sb="0" eb="2">
      <t>カンリ</t>
    </rPh>
    <rPh sb="2" eb="5">
      <t>ヤクザイシ</t>
    </rPh>
    <rPh sb="6" eb="8">
      <t>シメイ</t>
    </rPh>
    <phoneticPr fontId="38"/>
  </si>
  <si>
    <t>※１の保険薬局数⇒</t>
    <rPh sb="3" eb="5">
      <t>ホケン</t>
    </rPh>
    <rPh sb="5" eb="7">
      <t>ヤッキョク</t>
    </rPh>
    <rPh sb="7" eb="8">
      <t>スウ</t>
    </rPh>
    <phoneticPr fontId="37"/>
  </si>
  <si>
    <t>別紙様式２－１（薬局）　（申請薬局毎に記載）</t>
    <rPh sb="0" eb="2">
      <t>ベッシ</t>
    </rPh>
    <rPh sb="2" eb="4">
      <t>ヨウシキ</t>
    </rPh>
    <rPh sb="8" eb="10">
      <t>ヤッキョク</t>
    </rPh>
    <rPh sb="13" eb="15">
      <t>シンセイ</t>
    </rPh>
    <rPh sb="15" eb="17">
      <t>ヤッキョク</t>
    </rPh>
    <rPh sb="17" eb="18">
      <t>ゴト</t>
    </rPh>
    <rPh sb="19" eb="21">
      <t>キサイ</t>
    </rPh>
    <phoneticPr fontId="37"/>
  </si>
  <si>
    <t>保険薬局における施設基準届出状況報告書【令和７年度分】の写し
※申請薬局が複数店舗ある場合は、そのうちの１店舗分の当該報告書の写しのみの添付で可</t>
    <rPh sb="0" eb="2">
      <t>ホケン</t>
    </rPh>
    <rPh sb="2" eb="4">
      <t>ヤッキョク</t>
    </rPh>
    <rPh sb="8" eb="10">
      <t>シセツ</t>
    </rPh>
    <rPh sb="10" eb="12">
      <t>キジュン</t>
    </rPh>
    <rPh sb="12" eb="14">
      <t>トドケデ</t>
    </rPh>
    <rPh sb="14" eb="16">
      <t>ジョウキョウ</t>
    </rPh>
    <rPh sb="16" eb="19">
      <t>ホウコクショ</t>
    </rPh>
    <rPh sb="20" eb="22">
      <t>レイワ</t>
    </rPh>
    <rPh sb="23" eb="26">
      <t>ネンドブン</t>
    </rPh>
    <rPh sb="28" eb="29">
      <t>ウツ</t>
    </rPh>
    <rPh sb="32" eb="34">
      <t>シンセイ</t>
    </rPh>
    <rPh sb="34" eb="36">
      <t>ヤッキョク</t>
    </rPh>
    <rPh sb="37" eb="39">
      <t>フクスウ</t>
    </rPh>
    <rPh sb="39" eb="41">
      <t>テンポ</t>
    </rPh>
    <rPh sb="43" eb="45">
      <t>バアイ</t>
    </rPh>
    <rPh sb="53" eb="55">
      <t>テンポ</t>
    </rPh>
    <rPh sb="55" eb="56">
      <t>ブン</t>
    </rPh>
    <rPh sb="57" eb="59">
      <t>トウガイ</t>
    </rPh>
    <rPh sb="59" eb="62">
      <t>ホウコクショ</t>
    </rPh>
    <rPh sb="63" eb="64">
      <t>ウツ</t>
    </rPh>
    <rPh sb="68" eb="70">
      <t>テンプ</t>
    </rPh>
    <rPh sb="71" eb="72">
      <t>カ</t>
    </rPh>
    <phoneticPr fontId="37"/>
  </si>
  <si>
    <t>開設者（法人名）：</t>
    <rPh sb="0" eb="3">
      <t>カイセツシャ</t>
    </rPh>
    <rPh sb="4" eb="7">
      <t>ホウジンメイ</t>
    </rPh>
    <phoneticPr fontId="38"/>
  </si>
  <si>
    <t>開設者（氏名）：</t>
    <rPh sb="0" eb="3">
      <t>カイセツシャ</t>
    </rPh>
    <rPh sb="4" eb="6">
      <t>シメイ</t>
    </rPh>
    <phoneticPr fontId="38"/>
  </si>
  <si>
    <t>開設者（法人名または氏名）：</t>
    <rPh sb="0" eb="3">
      <t>カイセツシャ</t>
    </rPh>
    <rPh sb="4" eb="7">
      <t>ホウジンメイ</t>
    </rPh>
    <rPh sb="10" eb="12">
      <t>シメイ</t>
    </rPh>
    <phoneticPr fontId="38"/>
  </si>
  <si>
    <t xml:space="preserve"> </t>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</si>
</sst>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円&quot;"/>
    <numFmt numFmtId="178" formatCode="#,##0&quot;人&quot;"/>
    <numFmt numFmtId="179" formatCode="#,##0&quot;月&quot;"/>
    <numFmt numFmtId="180" formatCode="#,##0&quot;月分&quot;"/>
    <numFmt numFmtId="181" formatCode="0.0%"/>
    <numFmt numFmtId="182" formatCode="#,##0_);[Red]\(#,##0\)"/>
    <numFmt numFmtId="183" formatCode="#,##0_ "/>
    <numFmt numFmtId="184" formatCode="#,##0.00000;[Red]\-#,##0.00000"/>
    <numFmt numFmtId="185" formatCode="0.0000_);[Red]\(0.0000\)"/>
    <numFmt numFmtId="186" formatCode="0000"/>
  </numFmts>
  <fonts count="8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9"/>
      <color theme="1"/>
      <name val="ＭＳ 明朝"/>
      <family val="1"/>
      <charset val="128"/>
    </font>
    <font>
      <b/>
      <sz val="14"/>
      <name val="ＭＳ Ｐゴシック"/>
      <family val="3"/>
      <charset val="128"/>
    </font>
    <font>
      <sz val="14"/>
      <name val="ＭＳ Ｐゴシック"/>
      <family val="3"/>
      <charset val="128"/>
    </font>
    <font>
      <sz val="12"/>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font>
    <font>
      <sz val="14"/>
      <name val="ＭＳ Ｐゴシック"/>
      <family val="3"/>
      <charset val="128"/>
      <scheme val="minor"/>
    </font>
    <font>
      <b/>
      <u val="double"/>
      <sz val="14"/>
      <color rgb="FFFF0000"/>
      <name val="ＭＳ Ｐゴシック"/>
      <family val="3"/>
      <charset val="128"/>
    </font>
    <font>
      <sz val="13"/>
      <name val="ＭＳ Ｐゴシック"/>
      <family val="3"/>
      <charset val="128"/>
    </font>
    <font>
      <sz val="14"/>
      <color theme="1"/>
      <name val="ＭＳ Ｐゴシック"/>
      <family val="2"/>
      <charset val="128"/>
      <scheme val="minor"/>
    </font>
    <font>
      <sz val="16"/>
      <color theme="1"/>
      <name val="ＭＳ Ｐゴシック"/>
      <family val="2"/>
      <charset val="128"/>
      <scheme val="minor"/>
    </font>
    <font>
      <sz val="18"/>
      <color theme="1"/>
      <name val="ＭＳ Ｐゴシック"/>
      <family val="2"/>
      <charset val="128"/>
      <scheme val="minor"/>
    </font>
    <font>
      <sz val="20"/>
      <color theme="1"/>
      <name val="ＭＳ Ｐゴシック"/>
      <family val="2"/>
      <charset val="128"/>
      <scheme val="minor"/>
    </font>
    <font>
      <b/>
      <u/>
      <sz val="16"/>
      <color theme="1"/>
      <name val="ＭＳ Ｐゴシック"/>
      <family val="3"/>
      <charset val="128"/>
      <scheme val="minor"/>
    </font>
    <font>
      <sz val="16"/>
      <color theme="1"/>
      <name val="ＭＳ Ｐゴシック"/>
      <family val="3"/>
      <charset val="128"/>
      <scheme val="minor"/>
    </font>
    <font>
      <sz val="18"/>
      <name val="ＭＳ Ｐゴシック"/>
      <family val="3"/>
      <charset val="128"/>
      <scheme val="minor"/>
    </font>
    <font>
      <sz val="18"/>
      <color theme="1"/>
      <name val="ＭＳ Ｐゴシック"/>
      <family val="3"/>
      <charset val="128"/>
      <scheme val="minor"/>
    </font>
    <font>
      <sz val="14"/>
      <color theme="1"/>
      <name val="ＭＳ ゴシック"/>
      <family val="3"/>
      <charset val="128"/>
    </font>
    <font>
      <sz val="16"/>
      <color theme="1"/>
      <name val="ＭＳ ゴシック"/>
      <family val="3"/>
      <charset val="128"/>
    </font>
    <font>
      <sz val="18"/>
      <color theme="1"/>
      <name val="ＭＳ ゴシック"/>
      <family val="3"/>
      <charset val="128"/>
    </font>
    <font>
      <u/>
      <sz val="16"/>
      <color theme="1"/>
      <name val="ＭＳ ゴシック"/>
      <family val="3"/>
      <charset val="128"/>
    </font>
    <font>
      <b/>
      <sz val="18"/>
      <color theme="1"/>
      <name val="ＭＳ ゴシック"/>
      <family val="3"/>
      <charset val="128"/>
    </font>
    <font>
      <sz val="14"/>
      <color rgb="FFFF0000"/>
      <name val="ＭＳ ゴシック"/>
      <family val="3"/>
      <charset val="128"/>
    </font>
    <font>
      <sz val="12"/>
      <color rgb="FFFF0000"/>
      <name val="ＭＳ Ｐゴシック"/>
      <family val="3"/>
      <charset val="128"/>
    </font>
    <font>
      <b/>
      <u/>
      <sz val="11"/>
      <color theme="1"/>
      <name val="ＭＳ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style="medium">
        <color auto="1"/>
      </right>
      <top style="medium">
        <color auto="1"/>
      </top>
      <bottom style="medium">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78">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3" applyNumberFormat="0" applyAlignment="0" applyProtection="0">
      <alignment vertical="center"/>
    </xf>
    <xf numFmtId="0" fontId="22" fillId="27" borderId="0" applyNumberFormat="0" applyBorder="0" applyAlignment="0" applyProtection="0">
      <alignment vertical="center"/>
    </xf>
    <xf numFmtId="0" fontId="18" fillId="28" borderId="14" applyNumberFormat="0" applyFont="0" applyAlignment="0" applyProtection="0">
      <alignment vertical="center"/>
    </xf>
    <xf numFmtId="0" fontId="23" fillId="0" borderId="15" applyNumberFormat="0" applyFill="0" applyAlignment="0" applyProtection="0">
      <alignment vertical="center"/>
    </xf>
    <xf numFmtId="0" fontId="24" fillId="29" borderId="0" applyNumberFormat="0" applyBorder="0" applyAlignment="0" applyProtection="0">
      <alignment vertical="center"/>
    </xf>
    <xf numFmtId="0" fontId="25" fillId="30" borderId="16" applyNumberFormat="0" applyAlignment="0" applyProtection="0">
      <alignment vertical="center"/>
    </xf>
    <xf numFmtId="0" fontId="26" fillId="0" borderId="0" applyNumberFormat="0" applyFill="0" applyBorder="0" applyAlignment="0" applyProtection="0">
      <alignment vertical="center"/>
    </xf>
    <xf numFmtId="0" fontId="27" fillId="0" borderId="17" applyNumberFormat="0" applyFill="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29" fillId="0" borderId="0" applyNumberFormat="0" applyFill="0" applyBorder="0" applyAlignment="0" applyProtection="0">
      <alignment vertical="center"/>
    </xf>
    <xf numFmtId="0" fontId="30" fillId="0" borderId="20" applyNumberFormat="0" applyFill="0" applyAlignment="0" applyProtection="0">
      <alignment vertical="center"/>
    </xf>
    <xf numFmtId="0" fontId="31" fillId="30" borderId="21" applyNumberFormat="0" applyAlignment="0" applyProtection="0">
      <alignment vertical="center"/>
    </xf>
    <xf numFmtId="0" fontId="32" fillId="0" borderId="0" applyNumberFormat="0" applyFill="0" applyBorder="0" applyAlignment="0" applyProtection="0">
      <alignment vertical="center"/>
    </xf>
    <xf numFmtId="0" fontId="33" fillId="31" borderId="16"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5" fillId="0" borderId="0">
      <alignment vertical="center"/>
    </xf>
    <xf numFmtId="0" fontId="13" fillId="0" borderId="0">
      <alignment vertical="center"/>
    </xf>
    <xf numFmtId="38" fontId="13" fillId="0" borderId="0" applyFont="0" applyFill="0" applyBorder="0" applyAlignment="0" applyProtection="0">
      <alignment vertical="center"/>
    </xf>
    <xf numFmtId="0" fontId="45"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8"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9" fontId="18" fillId="0" borderId="0" applyFont="0" applyFill="0" applyBorder="0" applyAlignment="0" applyProtection="0">
      <alignment vertical="center"/>
    </xf>
    <xf numFmtId="0" fontId="3" fillId="0" borderId="0">
      <alignment vertical="center"/>
    </xf>
    <xf numFmtId="0" fontId="1" fillId="0" borderId="0">
      <alignment vertical="center"/>
    </xf>
    <xf numFmtId="38" fontId="1" fillId="0" borderId="0" applyFont="0" applyFill="0" applyBorder="0" applyAlignment="0" applyProtection="0">
      <alignment vertical="center"/>
    </xf>
  </cellStyleXfs>
  <cellXfs count="416">
    <xf numFmtId="0" fontId="0" fillId="0" borderId="0" xfId="0">
      <alignment vertical="center"/>
    </xf>
    <xf numFmtId="0" fontId="42" fillId="0" borderId="0" xfId="49" applyFont="1">
      <alignment vertical="center"/>
    </xf>
    <xf numFmtId="0" fontId="45" fillId="0" borderId="0" xfId="48" applyFont="1" applyAlignment="1">
      <alignment horizontal="left" vertical="center"/>
    </xf>
    <xf numFmtId="0" fontId="43" fillId="0" borderId="0" xfId="49" applyFont="1">
      <alignment vertical="center"/>
    </xf>
    <xf numFmtId="0" fontId="45" fillId="0" borderId="0" xfId="48" applyFont="1">
      <alignment vertical="center"/>
    </xf>
    <xf numFmtId="0" fontId="46" fillId="0" borderId="0" xfId="48" applyFont="1">
      <alignment vertical="center"/>
    </xf>
    <xf numFmtId="0" fontId="46" fillId="0" borderId="0" xfId="50" applyFont="1">
      <alignment vertical="center"/>
    </xf>
    <xf numFmtId="0" fontId="45" fillId="0" borderId="0" xfId="51" applyFont="1">
      <alignment vertical="center"/>
    </xf>
    <xf numFmtId="0" fontId="46" fillId="0" borderId="0" xfId="52" applyFont="1">
      <alignment vertical="center"/>
    </xf>
    <xf numFmtId="0" fontId="45" fillId="0" borderId="0" xfId="52" applyFont="1">
      <alignment vertical="center"/>
    </xf>
    <xf numFmtId="0" fontId="47" fillId="0" borderId="0" xfId="52" applyFont="1" applyAlignment="1">
      <alignment horizontal="center" vertical="center"/>
    </xf>
    <xf numFmtId="0" fontId="36" fillId="0" borderId="0" xfId="52" applyFont="1" applyAlignment="1">
      <alignment vertical="center" wrapText="1"/>
    </xf>
    <xf numFmtId="0" fontId="45" fillId="33" borderId="0" xfId="52" applyFont="1" applyFill="1" applyAlignment="1">
      <alignment vertical="center" textRotation="255"/>
    </xf>
    <xf numFmtId="0" fontId="45" fillId="33" borderId="2" xfId="52" applyFont="1" applyFill="1" applyBorder="1" applyAlignment="1">
      <alignment vertical="center" textRotation="255"/>
    </xf>
    <xf numFmtId="0" fontId="45" fillId="0" borderId="0" xfId="52" applyFont="1" applyAlignment="1">
      <alignment horizontal="center" vertical="center"/>
    </xf>
    <xf numFmtId="0" fontId="45" fillId="0" borderId="0" xfId="52" applyFont="1" applyAlignment="1">
      <alignment vertical="center" wrapText="1"/>
    </xf>
    <xf numFmtId="0" fontId="45" fillId="33" borderId="0" xfId="52" applyFont="1" applyFill="1">
      <alignment vertical="center"/>
    </xf>
    <xf numFmtId="0" fontId="17" fillId="0" borderId="0" xfId="52" applyFont="1" applyAlignment="1">
      <alignment vertical="center" wrapText="1"/>
    </xf>
    <xf numFmtId="0" fontId="45" fillId="33" borderId="0" xfId="52" applyFont="1" applyFill="1" applyAlignment="1">
      <alignment vertical="center" shrinkToFit="1"/>
    </xf>
    <xf numFmtId="0" fontId="45" fillId="33" borderId="0" xfId="52" applyFont="1" applyFill="1" applyAlignment="1">
      <alignment vertical="center" wrapText="1"/>
    </xf>
    <xf numFmtId="0" fontId="51"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5"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5"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1" fillId="0" borderId="0" xfId="59">
      <alignment vertical="center"/>
    </xf>
    <xf numFmtId="0" fontId="45" fillId="33" borderId="0" xfId="52" applyFont="1" applyFill="1" applyAlignment="1">
      <alignment horizontal="center" vertical="center"/>
    </xf>
    <xf numFmtId="0" fontId="35"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5" fillId="0" borderId="0" xfId="71" applyFont="1" applyProtection="1">
      <alignment vertical="center"/>
      <protection locked="0"/>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6" fillId="0" borderId="0" xfId="71" applyFont="1" applyProtection="1">
      <alignment vertical="center"/>
      <protection locked="0"/>
    </xf>
    <xf numFmtId="177" fontId="58" fillId="37" borderId="0" xfId="70" applyNumberFormat="1" applyFont="1" applyFill="1" applyAlignment="1" applyProtection="1">
      <alignment horizontal="right" vertical="center"/>
      <protection locked="0"/>
    </xf>
    <xf numFmtId="0" fontId="30" fillId="37" borderId="9" xfId="71" applyFont="1" applyFill="1" applyBorder="1" applyAlignment="1">
      <alignment vertical="center" wrapText="1"/>
    </xf>
    <xf numFmtId="176" fontId="53" fillId="36" borderId="11" xfId="71" applyNumberFormat="1" applyFont="1" applyFill="1" applyBorder="1" applyAlignment="1" applyProtection="1">
      <alignment horizontal="center" vertical="center"/>
      <protection locked="0"/>
    </xf>
    <xf numFmtId="176" fontId="53" fillId="0" borderId="0" xfId="71" applyNumberFormat="1" applyFont="1" applyAlignment="1" applyProtection="1">
      <alignment horizontal="center" vertical="center"/>
      <protection locked="0"/>
    </xf>
    <xf numFmtId="0" fontId="30" fillId="37" borderId="9" xfId="73" applyFont="1" applyFill="1" applyBorder="1" applyAlignment="1">
      <alignment vertical="center" wrapText="1"/>
    </xf>
    <xf numFmtId="0" fontId="53" fillId="36" borderId="0" xfId="71" applyFont="1" applyFill="1" applyProtection="1">
      <alignment vertical="center"/>
      <protection locked="0"/>
    </xf>
    <xf numFmtId="0" fontId="57" fillId="0" borderId="0" xfId="75" applyFont="1">
      <alignment vertical="center"/>
    </xf>
    <xf numFmtId="0" fontId="57" fillId="0" borderId="0" xfId="75" applyFont="1" applyAlignment="1">
      <alignment horizontal="center" vertical="center"/>
    </xf>
    <xf numFmtId="0" fontId="3" fillId="0" borderId="0" xfId="75">
      <alignment vertical="center"/>
    </xf>
    <xf numFmtId="0" fontId="3" fillId="0" borderId="0" xfId="75" applyAlignment="1">
      <alignment horizontal="center" vertical="center"/>
    </xf>
    <xf numFmtId="0" fontId="54" fillId="0" borderId="0" xfId="75" applyFont="1" applyProtection="1">
      <alignment vertical="center"/>
      <protection locked="0"/>
    </xf>
    <xf numFmtId="0" fontId="3" fillId="0" borderId="0" xfId="75" applyAlignment="1">
      <alignment vertical="center" wrapText="1"/>
    </xf>
    <xf numFmtId="0" fontId="58" fillId="0" borderId="0" xfId="75" applyFont="1" applyProtection="1">
      <alignment vertical="center"/>
      <protection locked="0"/>
    </xf>
    <xf numFmtId="0" fontId="58" fillId="0" borderId="0" xfId="75" applyFont="1" applyAlignment="1" applyProtection="1">
      <alignment horizontal="center" vertical="center"/>
      <protection locked="0"/>
    </xf>
    <xf numFmtId="177" fontId="58" fillId="37" borderId="0" xfId="75" applyNumberFormat="1" applyFont="1" applyFill="1" applyAlignment="1" applyProtection="1">
      <alignment horizontal="right" vertical="center"/>
      <protection locked="0"/>
    </xf>
    <xf numFmtId="0" fontId="18" fillId="0" borderId="0" xfId="75" applyFont="1" applyAlignment="1">
      <alignment vertical="center" wrapText="1"/>
    </xf>
    <xf numFmtId="0" fontId="30" fillId="37" borderId="9" xfId="75" applyFont="1" applyFill="1" applyBorder="1" applyAlignment="1">
      <alignment vertical="center" wrapText="1"/>
    </xf>
    <xf numFmtId="0" fontId="30" fillId="37" borderId="4" xfId="75" applyFont="1" applyFill="1" applyBorder="1" applyAlignment="1">
      <alignment horizontal="center" vertical="center" wrapText="1"/>
    </xf>
    <xf numFmtId="0" fontId="30" fillId="37" borderId="5" xfId="75" applyFont="1" applyFill="1" applyBorder="1" applyAlignment="1">
      <alignment horizontal="center" vertical="center" wrapText="1"/>
    </xf>
    <xf numFmtId="0" fontId="30" fillId="36" borderId="11" xfId="75" applyFont="1" applyFill="1" applyBorder="1" applyAlignment="1">
      <alignment horizontal="center" vertical="center" wrapText="1"/>
    </xf>
    <xf numFmtId="0" fontId="30" fillId="0" borderId="11" xfId="75" applyFont="1" applyBorder="1" applyAlignment="1">
      <alignment horizontal="center" vertical="center" wrapText="1"/>
    </xf>
    <xf numFmtId="0" fontId="0" fillId="0" borderId="0" xfId="75" applyFont="1" applyAlignment="1">
      <alignment vertical="center" wrapText="1"/>
    </xf>
    <xf numFmtId="0" fontId="30" fillId="38" borderId="11" xfId="75" applyFont="1" applyFill="1" applyBorder="1" applyAlignment="1">
      <alignment vertical="center" wrapText="1"/>
    </xf>
    <xf numFmtId="0" fontId="30" fillId="38" borderId="11" xfId="75" applyFont="1" applyFill="1" applyBorder="1" applyAlignment="1">
      <alignment horizontal="center" vertical="center" wrapText="1"/>
    </xf>
    <xf numFmtId="0" fontId="30" fillId="0" borderId="11" xfId="75" applyFont="1" applyBorder="1" applyAlignment="1">
      <alignment vertical="center" wrapText="1"/>
    </xf>
    <xf numFmtId="178" fontId="30" fillId="36" borderId="11" xfId="75" applyNumberFormat="1" applyFont="1" applyFill="1" applyBorder="1" applyAlignment="1">
      <alignment horizontal="center" vertical="center" wrapText="1"/>
    </xf>
    <xf numFmtId="177" fontId="30" fillId="36" borderId="11" xfId="75" applyNumberFormat="1" applyFont="1" applyFill="1" applyBorder="1" applyAlignment="1">
      <alignment horizontal="center" vertical="center" wrapText="1"/>
    </xf>
    <xf numFmtId="179" fontId="30" fillId="36" borderId="11" xfId="75" applyNumberFormat="1" applyFont="1" applyFill="1" applyBorder="1" applyAlignment="1">
      <alignment horizontal="center" vertical="center" wrapText="1"/>
    </xf>
    <xf numFmtId="177" fontId="30" fillId="0" borderId="11" xfId="75" applyNumberFormat="1" applyFont="1" applyBorder="1" applyAlignment="1">
      <alignment horizontal="center" vertical="center" wrapText="1"/>
    </xf>
    <xf numFmtId="178" fontId="30" fillId="0" borderId="11" xfId="75" applyNumberFormat="1" applyFont="1" applyBorder="1" applyAlignment="1">
      <alignment horizontal="center" vertical="center" wrapText="1"/>
    </xf>
    <xf numFmtId="179" fontId="30" fillId="0" borderId="11" xfId="75" applyNumberFormat="1" applyFont="1" applyBorder="1" applyAlignment="1">
      <alignment horizontal="center" vertical="center" wrapText="1"/>
    </xf>
    <xf numFmtId="0" fontId="30"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30" fillId="37" borderId="4" xfId="75" applyFont="1" applyFill="1" applyBorder="1" applyAlignment="1">
      <alignment vertical="center" wrapText="1"/>
    </xf>
    <xf numFmtId="0" fontId="30" fillId="37" borderId="5" xfId="75" applyFont="1" applyFill="1" applyBorder="1" applyAlignment="1">
      <alignment vertical="center" wrapText="1"/>
    </xf>
    <xf numFmtId="181" fontId="30" fillId="0" borderId="11" xfId="74" applyNumberFormat="1" applyFont="1" applyBorder="1" applyAlignment="1">
      <alignment horizontal="center" vertical="center" wrapText="1"/>
    </xf>
    <xf numFmtId="177" fontId="30" fillId="0" borderId="11" xfId="74" applyNumberFormat="1" applyFont="1" applyBorder="1" applyAlignment="1">
      <alignment horizontal="center" vertical="center" wrapText="1"/>
    </xf>
    <xf numFmtId="177" fontId="30" fillId="36" borderId="11" xfId="74" applyNumberFormat="1" applyFont="1" applyFill="1" applyBorder="1" applyAlignment="1">
      <alignment horizontal="center" vertical="center" wrapText="1"/>
    </xf>
    <xf numFmtId="179" fontId="30" fillId="36" borderId="11" xfId="74" applyNumberFormat="1" applyFont="1" applyFill="1" applyBorder="1" applyAlignment="1">
      <alignment horizontal="center" vertical="center" wrapText="1"/>
    </xf>
    <xf numFmtId="178" fontId="30" fillId="36" borderId="11" xfId="74" applyNumberFormat="1" applyFont="1" applyFill="1" applyBorder="1" applyAlignment="1">
      <alignment horizontal="center" vertical="center" wrapText="1"/>
    </xf>
    <xf numFmtId="177" fontId="58" fillId="0" borderId="0" xfId="75" applyNumberFormat="1" applyFont="1" applyAlignment="1" applyProtection="1">
      <alignment horizontal="right" vertical="center"/>
      <protection locked="0"/>
    </xf>
    <xf numFmtId="0" fontId="30" fillId="0" borderId="11" xfId="71" applyFont="1" applyBorder="1" applyAlignment="1">
      <alignment vertical="center" wrapText="1"/>
    </xf>
    <xf numFmtId="178" fontId="30" fillId="36" borderId="11" xfId="71" applyNumberFormat="1" applyFont="1" applyFill="1" applyBorder="1" applyAlignment="1">
      <alignment horizontal="center" vertical="center" wrapText="1"/>
    </xf>
    <xf numFmtId="177" fontId="30" fillId="36" borderId="11" xfId="71" applyNumberFormat="1" applyFont="1" applyFill="1" applyBorder="1" applyAlignment="1">
      <alignment horizontal="center" vertical="center" wrapText="1"/>
    </xf>
    <xf numFmtId="180" fontId="30" fillId="0" borderId="11" xfId="71" applyNumberFormat="1" applyFont="1" applyBorder="1" applyAlignment="1">
      <alignment horizontal="center" vertical="center" wrapText="1"/>
    </xf>
    <xf numFmtId="0" fontId="30" fillId="0" borderId="11" xfId="71" applyFont="1" applyBorder="1" applyAlignment="1">
      <alignment horizontal="center" vertical="center" wrapText="1"/>
    </xf>
    <xf numFmtId="177" fontId="30" fillId="0" borderId="11" xfId="71" applyNumberFormat="1" applyFont="1" applyBorder="1" applyAlignment="1">
      <alignment horizontal="center" vertical="center" wrapText="1"/>
    </xf>
    <xf numFmtId="178" fontId="30" fillId="0" borderId="11" xfId="71" applyNumberFormat="1" applyFont="1" applyBorder="1" applyAlignment="1">
      <alignment horizontal="center" vertical="center" wrapText="1"/>
    </xf>
    <xf numFmtId="0" fontId="0" fillId="0" borderId="0" xfId="71" applyFont="1" applyAlignment="1">
      <alignment vertical="center" wrapText="1"/>
    </xf>
    <xf numFmtId="0" fontId="2" fillId="0" borderId="0" xfId="71" applyFont="1">
      <alignment vertical="center"/>
    </xf>
    <xf numFmtId="0" fontId="5" fillId="0" borderId="0" xfId="71">
      <alignment vertical="center"/>
    </xf>
    <xf numFmtId="0" fontId="45" fillId="33" borderId="0" xfId="52" applyFont="1" applyFill="1" applyAlignment="1">
      <alignment horizontal="left" vertical="center"/>
    </xf>
    <xf numFmtId="0" fontId="45" fillId="34" borderId="42" xfId="52" applyFont="1" applyFill="1" applyBorder="1">
      <alignment vertical="center"/>
    </xf>
    <xf numFmtId="0" fontId="45" fillId="34" borderId="43" xfId="52" applyFont="1" applyFill="1" applyBorder="1">
      <alignment vertical="center"/>
    </xf>
    <xf numFmtId="0" fontId="1" fillId="0" borderId="0" xfId="76">
      <alignment vertical="center"/>
    </xf>
    <xf numFmtId="0" fontId="1" fillId="0" borderId="0" xfId="76" applyAlignment="1">
      <alignment horizontal="center" wrapText="1"/>
    </xf>
    <xf numFmtId="0" fontId="1" fillId="0" borderId="0" xfId="76" applyAlignment="1">
      <alignment horizontal="center" vertical="center"/>
    </xf>
    <xf numFmtId="183" fontId="1" fillId="0" borderId="0" xfId="76" applyNumberFormat="1">
      <alignment vertical="center"/>
    </xf>
    <xf numFmtId="0" fontId="59" fillId="0" borderId="0" xfId="76" applyFont="1">
      <alignment vertical="center"/>
    </xf>
    <xf numFmtId="38" fontId="59" fillId="0" borderId="0" xfId="77" applyFont="1" applyBorder="1">
      <alignment vertical="center"/>
    </xf>
    <xf numFmtId="184" fontId="59" fillId="0" borderId="0" xfId="77" applyNumberFormat="1" applyFont="1" applyBorder="1">
      <alignment vertical="center"/>
    </xf>
    <xf numFmtId="0" fontId="59" fillId="0" borderId="0" xfId="76" applyFont="1" applyAlignment="1">
      <alignment horizontal="center" vertical="center"/>
    </xf>
    <xf numFmtId="38" fontId="59" fillId="0" borderId="0" xfId="77" applyFont="1" applyBorder="1" applyAlignment="1">
      <alignment horizontal="center" vertical="center"/>
    </xf>
    <xf numFmtId="38" fontId="59" fillId="0" borderId="0" xfId="77" quotePrefix="1" applyFont="1" applyBorder="1">
      <alignment vertical="center"/>
    </xf>
    <xf numFmtId="185" fontId="59" fillId="0" borderId="0" xfId="76" quotePrefix="1" applyNumberFormat="1" applyFont="1">
      <alignment vertical="center"/>
    </xf>
    <xf numFmtId="38" fontId="59" fillId="0" borderId="0" xfId="77" applyFont="1" applyBorder="1" applyAlignment="1">
      <alignment horizontal="left" vertical="center"/>
    </xf>
    <xf numFmtId="0" fontId="1" fillId="0" borderId="0" xfId="76" applyAlignment="1">
      <alignment vertical="center" wrapText="1"/>
    </xf>
    <xf numFmtId="0" fontId="61" fillId="0" borderId="0" xfId="48" applyFont="1">
      <alignment vertical="center"/>
    </xf>
    <xf numFmtId="0" fontId="63" fillId="0" borderId="0" xfId="0" applyFont="1" applyAlignment="1">
      <alignment horizontal="center" vertical="center"/>
    </xf>
    <xf numFmtId="0" fontId="61" fillId="33" borderId="0" xfId="52" applyFont="1" applyFill="1" applyAlignment="1">
      <alignment horizontal="left" vertical="center"/>
    </xf>
    <xf numFmtId="0" fontId="71" fillId="0" borderId="0" xfId="76" applyFont="1">
      <alignment vertical="center"/>
    </xf>
    <xf numFmtId="38" fontId="72" fillId="0" borderId="0" xfId="76" applyNumberFormat="1" applyFont="1" applyAlignment="1">
      <alignment horizontal="right" vertical="center"/>
    </xf>
    <xf numFmtId="0" fontId="70" fillId="0" borderId="11" xfId="76" applyFont="1" applyBorder="1" applyAlignment="1">
      <alignment horizontal="center" vertical="center"/>
    </xf>
    <xf numFmtId="0" fontId="63" fillId="40" borderId="9" xfId="76" applyFont="1" applyFill="1" applyBorder="1" applyAlignment="1">
      <alignment horizontal="center" vertical="center" wrapText="1"/>
    </xf>
    <xf numFmtId="0" fontId="68" fillId="39" borderId="9" xfId="76" applyFont="1" applyFill="1" applyBorder="1" applyAlignment="1">
      <alignment horizontal="center" vertical="center"/>
    </xf>
    <xf numFmtId="0" fontId="63" fillId="0" borderId="11" xfId="76" applyFont="1" applyBorder="1" applyProtection="1">
      <alignment vertical="center"/>
      <protection locked="0"/>
    </xf>
    <xf numFmtId="0" fontId="63" fillId="0" borderId="11" xfId="76" applyFont="1" applyBorder="1" applyAlignment="1" applyProtection="1">
      <alignment vertical="center" wrapText="1"/>
      <protection locked="0"/>
    </xf>
    <xf numFmtId="0" fontId="63" fillId="0" borderId="11" xfId="76" applyFont="1" applyBorder="1" applyAlignment="1" applyProtection="1">
      <alignment horizontal="center" vertical="center"/>
      <protection locked="0"/>
    </xf>
    <xf numFmtId="182" fontId="63" fillId="41" borderId="11" xfId="77" applyNumberFormat="1" applyFont="1" applyFill="1" applyBorder="1">
      <alignment vertical="center"/>
    </xf>
    <xf numFmtId="0" fontId="76" fillId="0" borderId="0" xfId="71" applyFont="1" applyProtection="1">
      <alignment vertical="center"/>
      <protection locked="0"/>
    </xf>
    <xf numFmtId="0" fontId="77" fillId="0" borderId="0" xfId="71" applyFont="1" applyProtection="1">
      <alignment vertical="center"/>
      <protection locked="0"/>
    </xf>
    <xf numFmtId="0" fontId="79" fillId="0" borderId="0" xfId="71" applyFont="1" applyAlignment="1" applyProtection="1">
      <alignment horizontal="right" vertical="center"/>
      <protection locked="0"/>
    </xf>
    <xf numFmtId="0" fontId="76" fillId="0" borderId="11" xfId="71" applyFont="1" applyBorder="1" applyAlignment="1" applyProtection="1">
      <alignment horizontal="left" vertical="center" wrapText="1"/>
      <protection locked="0"/>
    </xf>
    <xf numFmtId="0" fontId="76" fillId="0" borderId="11" xfId="71" applyFont="1" applyBorder="1" applyAlignment="1" applyProtection="1">
      <alignment horizontal="center" vertical="center" wrapText="1"/>
      <protection locked="0"/>
    </xf>
    <xf numFmtId="0" fontId="76" fillId="0" borderId="0" xfId="71" applyFont="1" applyAlignment="1" applyProtection="1">
      <alignment horizontal="center" vertical="center"/>
      <protection locked="0"/>
    </xf>
    <xf numFmtId="0" fontId="76" fillId="0" borderId="11" xfId="71" applyFont="1" applyBorder="1" applyAlignment="1" applyProtection="1">
      <alignment horizontal="center" vertical="center"/>
      <protection locked="0"/>
    </xf>
    <xf numFmtId="177" fontId="76" fillId="0" borderId="11" xfId="71" applyNumberFormat="1" applyFont="1" applyBorder="1">
      <alignment vertical="center"/>
    </xf>
    <xf numFmtId="177" fontId="76" fillId="36" borderId="11" xfId="71" applyNumberFormat="1" applyFont="1" applyFill="1" applyBorder="1" applyProtection="1">
      <alignment vertical="center"/>
      <protection locked="0"/>
    </xf>
    <xf numFmtId="177" fontId="76" fillId="0" borderId="0" xfId="71" applyNumberFormat="1" applyFont="1">
      <alignment vertical="center"/>
    </xf>
    <xf numFmtId="177" fontId="76" fillId="0" borderId="0" xfId="71" applyNumberFormat="1" applyFont="1" applyProtection="1">
      <alignment vertical="center"/>
      <protection locked="0"/>
    </xf>
    <xf numFmtId="0" fontId="78" fillId="0" borderId="51" xfId="71" applyFont="1" applyBorder="1" applyAlignment="1" applyProtection="1">
      <alignment horizontal="center" vertical="center"/>
      <protection locked="0"/>
    </xf>
    <xf numFmtId="177" fontId="78" fillId="36" borderId="43" xfId="72" applyNumberFormat="1" applyFont="1" applyFill="1" applyBorder="1" applyProtection="1">
      <alignment vertical="center"/>
      <protection locked="0"/>
    </xf>
    <xf numFmtId="0" fontId="58" fillId="37" borderId="0" xfId="75" applyFont="1" applyFill="1" applyAlignment="1" applyProtection="1">
      <alignment horizontal="left" vertical="center"/>
      <protection locked="0"/>
    </xf>
    <xf numFmtId="0" fontId="58" fillId="37" borderId="0" xfId="75" applyFont="1" applyFill="1" applyAlignment="1">
      <alignment horizontal="left" vertical="center"/>
    </xf>
    <xf numFmtId="0" fontId="72" fillId="0" borderId="0" xfId="76" applyFont="1" applyAlignment="1">
      <alignment horizontal="right" vertical="center" wrapText="1"/>
    </xf>
    <xf numFmtId="0" fontId="77" fillId="0" borderId="0" xfId="71" applyFont="1" applyAlignment="1" applyProtection="1">
      <alignment horizontal="right" vertical="center"/>
      <protection locked="0"/>
    </xf>
    <xf numFmtId="0" fontId="77" fillId="0" borderId="0" xfId="71" applyFont="1" applyAlignment="1" applyProtection="1">
      <alignment horizontal="center" vertical="center"/>
      <protection locked="0"/>
    </xf>
    <xf numFmtId="0" fontId="54" fillId="0" borderId="0" xfId="75" applyFont="1" applyAlignment="1" applyProtection="1">
      <alignment horizontal="center" vertical="center"/>
      <protection locked="0"/>
    </xf>
    <xf numFmtId="0" fontId="77" fillId="37" borderId="0" xfId="71" applyFont="1" applyFill="1" applyAlignment="1" applyProtection="1">
      <alignment horizontal="center" vertical="center" shrinkToFit="1"/>
      <protection locked="0"/>
    </xf>
    <xf numFmtId="0" fontId="79" fillId="37" borderId="0" xfId="71" applyFont="1" applyFill="1" applyAlignment="1" applyProtection="1">
      <alignment horizontal="center" vertical="center" shrinkToFit="1"/>
      <protection locked="0"/>
    </xf>
    <xf numFmtId="0" fontId="83" fillId="37" borderId="0" xfId="75" applyFont="1" applyFill="1" applyAlignment="1" applyProtection="1">
      <alignment horizontal="left" vertical="center" wrapText="1"/>
      <protection locked="0"/>
    </xf>
    <xf numFmtId="38" fontId="69" fillId="0" borderId="0" xfId="76" applyNumberFormat="1" applyFont="1" applyAlignment="1">
      <alignment horizontal="center" vertical="center"/>
    </xf>
    <xf numFmtId="182" fontId="69" fillId="41" borderId="0" xfId="76" applyNumberFormat="1" applyFont="1" applyFill="1" applyAlignment="1">
      <alignment vertical="center" shrinkToFit="1"/>
    </xf>
    <xf numFmtId="0" fontId="17" fillId="35" borderId="39" xfId="52" applyFont="1" applyFill="1" applyBorder="1" applyAlignment="1">
      <alignment horizontal="center" vertical="center"/>
    </xf>
    <xf numFmtId="0" fontId="0" fillId="0" borderId="40" xfId="0" applyBorder="1">
      <alignment vertical="center"/>
    </xf>
    <xf numFmtId="0" fontId="0" fillId="0" borderId="52" xfId="0" applyBorder="1">
      <alignment vertical="center"/>
    </xf>
    <xf numFmtId="0" fontId="17" fillId="35" borderId="49" xfId="52" applyFont="1" applyFill="1" applyBorder="1">
      <alignment vertical="center"/>
    </xf>
    <xf numFmtId="0" fontId="62" fillId="35" borderId="50" xfId="0" applyFont="1" applyFill="1" applyBorder="1">
      <alignment vertical="center"/>
    </xf>
    <xf numFmtId="38" fontId="61" fillId="35" borderId="48" xfId="52" applyNumberFormat="1" applyFont="1" applyFill="1" applyBorder="1" applyAlignment="1">
      <alignment horizontal="right" vertical="center"/>
    </xf>
    <xf numFmtId="0" fontId="63" fillId="35" borderId="49" xfId="0" applyFont="1" applyFill="1" applyBorder="1">
      <alignment vertical="center"/>
    </xf>
    <xf numFmtId="0" fontId="60" fillId="0" borderId="44" xfId="51" applyFont="1" applyBorder="1" applyAlignment="1">
      <alignment horizontal="center" vertical="center"/>
    </xf>
    <xf numFmtId="0" fontId="57" fillId="0" borderId="45" xfId="0" applyFont="1" applyBorder="1" applyAlignment="1">
      <alignment horizontal="center" vertical="center"/>
    </xf>
    <xf numFmtId="0" fontId="57" fillId="0" borderId="47" xfId="0" applyFont="1" applyBorder="1" applyAlignment="1">
      <alignment horizontal="center" vertical="center"/>
    </xf>
    <xf numFmtId="0" fontId="61" fillId="35" borderId="4" xfId="52" applyFont="1" applyFill="1" applyBorder="1">
      <alignment vertical="center"/>
    </xf>
    <xf numFmtId="0" fontId="63" fillId="35" borderId="4" xfId="0" applyFont="1" applyFill="1" applyBorder="1">
      <alignment vertical="center"/>
    </xf>
    <xf numFmtId="0" fontId="63" fillId="35" borderId="5" xfId="0" applyFont="1" applyFill="1" applyBorder="1">
      <alignment vertical="center"/>
    </xf>
    <xf numFmtId="0" fontId="61" fillId="0" borderId="0" xfId="48" applyFont="1">
      <alignment vertical="center"/>
    </xf>
    <xf numFmtId="0" fontId="64" fillId="0" borderId="0" xfId="52" applyFont="1" applyAlignment="1">
      <alignment horizontal="left" vertical="top" wrapText="1"/>
    </xf>
    <xf numFmtId="0" fontId="52" fillId="0" borderId="0" xfId="52" applyFont="1" applyAlignment="1">
      <alignment horizontal="center" wrapText="1"/>
    </xf>
    <xf numFmtId="0" fontId="52" fillId="0" borderId="12" xfId="52" applyFont="1" applyBorder="1" applyAlignment="1">
      <alignment horizontal="center" wrapText="1"/>
    </xf>
    <xf numFmtId="0" fontId="65" fillId="0" borderId="0" xfId="52" applyFont="1" applyAlignment="1">
      <alignment horizontal="left" vertical="center"/>
    </xf>
    <xf numFmtId="0" fontId="61" fillId="35" borderId="7" xfId="52" applyFont="1" applyFill="1" applyBorder="1" applyAlignment="1">
      <alignment horizontal="center" vertical="center" shrinkToFit="1"/>
    </xf>
    <xf numFmtId="0" fontId="61" fillId="35" borderId="27" xfId="52" applyFont="1" applyFill="1" applyBorder="1" applyAlignment="1">
      <alignment horizontal="center" vertical="center" shrinkToFit="1"/>
    </xf>
    <xf numFmtId="0" fontId="61" fillId="35" borderId="8" xfId="52" applyFont="1" applyFill="1" applyBorder="1" applyAlignment="1">
      <alignment horizontal="center" vertical="center" shrinkToFit="1"/>
    </xf>
    <xf numFmtId="0" fontId="61" fillId="35" borderId="1" xfId="52" applyFont="1" applyFill="1" applyBorder="1" applyAlignment="1">
      <alignment horizontal="center" vertical="center" shrinkToFit="1"/>
    </xf>
    <xf numFmtId="0" fontId="61" fillId="35" borderId="0" xfId="52" applyFont="1" applyFill="1" applyAlignment="1">
      <alignment horizontal="center" vertical="center" shrinkToFit="1"/>
    </xf>
    <xf numFmtId="0" fontId="61" fillId="35" borderId="2" xfId="52" applyFont="1" applyFill="1" applyBorder="1" applyAlignment="1">
      <alignment horizontal="center" vertical="center" shrinkToFit="1"/>
    </xf>
    <xf numFmtId="0" fontId="61" fillId="35" borderId="3" xfId="52" applyFont="1" applyFill="1" applyBorder="1" applyAlignment="1">
      <alignment horizontal="center" vertical="center" shrinkToFit="1"/>
    </xf>
    <xf numFmtId="0" fontId="61" fillId="35" borderId="12" xfId="52" applyFont="1" applyFill="1" applyBorder="1" applyAlignment="1">
      <alignment horizontal="center" vertical="center" shrinkToFit="1"/>
    </xf>
    <xf numFmtId="0" fontId="61" fillId="35" borderId="6" xfId="52" applyFont="1" applyFill="1" applyBorder="1" applyAlignment="1">
      <alignment horizontal="center" vertical="center" shrinkToFit="1"/>
    </xf>
    <xf numFmtId="0" fontId="61" fillId="34" borderId="7" xfId="52" applyFont="1" applyFill="1" applyBorder="1" applyAlignment="1" applyProtection="1">
      <alignment horizontal="center" vertical="center" shrinkToFit="1"/>
      <protection locked="0"/>
    </xf>
    <xf numFmtId="0" fontId="61" fillId="34" borderId="27" xfId="52" applyFont="1" applyFill="1" applyBorder="1" applyAlignment="1" applyProtection="1">
      <alignment horizontal="center" vertical="center" shrinkToFit="1"/>
      <protection locked="0"/>
    </xf>
    <xf numFmtId="0" fontId="61" fillId="34" borderId="1" xfId="52" applyFont="1" applyFill="1" applyBorder="1" applyAlignment="1" applyProtection="1">
      <alignment horizontal="center" vertical="center" shrinkToFit="1"/>
      <protection locked="0"/>
    </xf>
    <xf numFmtId="0" fontId="61" fillId="34" borderId="0" xfId="52" applyFont="1" applyFill="1" applyAlignment="1" applyProtection="1">
      <alignment horizontal="center" vertical="center" shrinkToFit="1"/>
      <protection locked="0"/>
    </xf>
    <xf numFmtId="0" fontId="61" fillId="34" borderId="3" xfId="52" applyFont="1" applyFill="1" applyBorder="1" applyAlignment="1" applyProtection="1">
      <alignment horizontal="center" vertical="center" shrinkToFit="1"/>
      <protection locked="0"/>
    </xf>
    <xf numFmtId="0" fontId="61"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61" fillId="34" borderId="27" xfId="52" applyFont="1" applyFill="1" applyBorder="1" applyAlignment="1" applyProtection="1">
      <alignment horizontal="center" vertical="center" wrapText="1"/>
      <protection locked="0"/>
    </xf>
    <xf numFmtId="0" fontId="61" fillId="34" borderId="0" xfId="52" applyFont="1" applyFill="1" applyAlignment="1" applyProtection="1">
      <alignment horizontal="center" vertical="center" wrapText="1"/>
      <protection locked="0"/>
    </xf>
    <xf numFmtId="0" fontId="61"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61" fillId="34" borderId="27" xfId="52" applyFont="1" applyFill="1" applyBorder="1" applyAlignment="1" applyProtection="1">
      <alignment horizontal="center" vertical="center"/>
      <protection locked="0"/>
    </xf>
    <xf numFmtId="0" fontId="61" fillId="34" borderId="0" xfId="52" applyFont="1" applyFill="1" applyAlignment="1" applyProtection="1">
      <alignment horizontal="center" vertical="center"/>
      <protection locked="0"/>
    </xf>
    <xf numFmtId="0" fontId="61"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61" fillId="35" borderId="7" xfId="52" applyFont="1" applyFill="1" applyBorder="1" applyAlignment="1">
      <alignment horizontal="center" vertical="center"/>
    </xf>
    <xf numFmtId="0" fontId="61" fillId="35" borderId="27" xfId="52" applyFont="1" applyFill="1" applyBorder="1" applyAlignment="1">
      <alignment horizontal="center" vertical="center"/>
    </xf>
    <xf numFmtId="0" fontId="61" fillId="35" borderId="8" xfId="52" applyFont="1" applyFill="1" applyBorder="1" applyAlignment="1">
      <alignment horizontal="center" vertical="center"/>
    </xf>
    <xf numFmtId="0" fontId="63" fillId="0" borderId="1" xfId="0" applyFont="1" applyBorder="1" applyAlignment="1">
      <alignment horizontal="center" vertical="center"/>
    </xf>
    <xf numFmtId="0" fontId="63" fillId="0" borderId="0" xfId="0" applyFont="1" applyAlignment="1">
      <alignment horizontal="center" vertical="center"/>
    </xf>
    <xf numFmtId="0" fontId="63" fillId="0" borderId="2" xfId="0" applyFont="1" applyBorder="1" applyAlignment="1">
      <alignment horizontal="center" vertical="center"/>
    </xf>
    <xf numFmtId="0" fontId="63" fillId="0" borderId="3" xfId="0" applyFont="1" applyBorder="1" applyAlignment="1">
      <alignment horizontal="center" vertical="center"/>
    </xf>
    <xf numFmtId="0" fontId="63" fillId="0" borderId="12" xfId="0" applyFont="1" applyBorder="1" applyAlignment="1">
      <alignment horizontal="center" vertical="center"/>
    </xf>
    <xf numFmtId="0" fontId="63" fillId="0" borderId="6" xfId="0" applyFont="1" applyBorder="1" applyAlignment="1">
      <alignment horizontal="center" vertical="center"/>
    </xf>
    <xf numFmtId="0" fontId="61" fillId="34" borderId="7" xfId="52" applyFont="1" applyFill="1" applyBorder="1" applyAlignment="1">
      <alignment horizontal="center" vertical="center"/>
    </xf>
    <xf numFmtId="0" fontId="61" fillId="34" borderId="27" xfId="52" applyFont="1" applyFill="1" applyBorder="1" applyAlignment="1">
      <alignment horizontal="center" vertical="center"/>
    </xf>
    <xf numFmtId="0" fontId="61" fillId="34" borderId="8" xfId="52" applyFont="1" applyFill="1" applyBorder="1" applyAlignment="1">
      <alignment horizontal="center" vertical="center"/>
    </xf>
    <xf numFmtId="0" fontId="61" fillId="35" borderId="3" xfId="52" applyFont="1" applyFill="1" applyBorder="1" applyAlignment="1">
      <alignment horizontal="center" vertical="center"/>
    </xf>
    <xf numFmtId="0" fontId="61" fillId="35" borderId="12" xfId="52" applyFont="1" applyFill="1" applyBorder="1" applyAlignment="1">
      <alignment horizontal="center" vertical="center"/>
    </xf>
    <xf numFmtId="0" fontId="61" fillId="34" borderId="8" xfId="52" applyFont="1" applyFill="1" applyBorder="1" applyAlignment="1" applyProtection="1">
      <alignment horizontal="center" vertical="center" shrinkToFit="1"/>
      <protection locked="0"/>
    </xf>
    <xf numFmtId="0" fontId="61" fillId="34" borderId="6" xfId="52" applyFont="1" applyFill="1" applyBorder="1" applyAlignment="1" applyProtection="1">
      <alignment horizontal="center" vertical="center" shrinkToFit="1"/>
      <protection locked="0"/>
    </xf>
    <xf numFmtId="0" fontId="45" fillId="33" borderId="1" xfId="52" applyFont="1" applyFill="1" applyBorder="1" applyAlignment="1">
      <alignment horizontal="center" vertical="center" textRotation="255"/>
    </xf>
    <xf numFmtId="0" fontId="45" fillId="33" borderId="0" xfId="52" applyFont="1" applyFill="1" applyAlignment="1">
      <alignment horizontal="center" vertical="center" textRotation="255"/>
    </xf>
    <xf numFmtId="0" fontId="45" fillId="33" borderId="0" xfId="52" applyFont="1" applyFill="1" applyAlignment="1">
      <alignment horizontal="center" vertical="center"/>
    </xf>
    <xf numFmtId="186" fontId="61" fillId="34" borderId="0" xfId="52" applyNumberFormat="1" applyFont="1" applyFill="1" applyAlignment="1" applyProtection="1">
      <alignment horizontal="center" vertical="center"/>
      <protection locked="0"/>
    </xf>
    <xf numFmtId="0" fontId="61" fillId="35" borderId="7" xfId="52" applyFont="1" applyFill="1" applyBorder="1" applyAlignment="1">
      <alignment horizontal="center" vertical="center" wrapText="1"/>
    </xf>
    <xf numFmtId="0" fontId="61" fillId="35" borderId="1" xfId="52" applyFont="1" applyFill="1" applyBorder="1" applyAlignment="1">
      <alignment horizontal="center" vertical="center"/>
    </xf>
    <xf numFmtId="0" fontId="61" fillId="35" borderId="0" xfId="52" applyFont="1" applyFill="1" applyAlignment="1">
      <alignment horizontal="center" vertical="center"/>
    </xf>
    <xf numFmtId="0" fontId="61" fillId="35" borderId="2" xfId="52" applyFont="1" applyFill="1" applyBorder="1" applyAlignment="1">
      <alignment horizontal="center" vertical="center"/>
    </xf>
    <xf numFmtId="0" fontId="63" fillId="0" borderId="27" xfId="0" applyFont="1" applyBorder="1" applyAlignment="1">
      <alignment horizontal="center" vertical="center"/>
    </xf>
    <xf numFmtId="0" fontId="63" fillId="0" borderId="8" xfId="0" applyFont="1" applyBorder="1" applyAlignment="1">
      <alignment horizontal="center" vertical="center"/>
    </xf>
    <xf numFmtId="0" fontId="17" fillId="35" borderId="9" xfId="52" applyFont="1" applyFill="1" applyBorder="1" applyAlignment="1">
      <alignment horizontal="center" vertical="center"/>
    </xf>
    <xf numFmtId="0" fontId="62" fillId="0" borderId="4" xfId="0" applyFont="1" applyBorder="1" applyAlignment="1">
      <alignment horizontal="center" vertical="center"/>
    </xf>
    <xf numFmtId="0" fontId="62" fillId="0" borderId="5" xfId="0" applyFont="1" applyBorder="1" applyAlignment="1">
      <alignment horizontal="center" vertical="center"/>
    </xf>
    <xf numFmtId="0" fontId="17" fillId="34" borderId="9" xfId="52" applyFont="1" applyFill="1" applyBorder="1" applyAlignment="1" applyProtection="1">
      <alignment horizontal="center" vertical="center" shrinkToFit="1"/>
      <protection locked="0"/>
    </xf>
    <xf numFmtId="0" fontId="62" fillId="0" borderId="4" xfId="0" applyFont="1" applyBorder="1" applyAlignment="1">
      <alignment horizontal="center" vertical="center" shrinkToFit="1"/>
    </xf>
    <xf numFmtId="0" fontId="62" fillId="0" borderId="5" xfId="0" applyFont="1" applyBorder="1" applyAlignment="1">
      <alignment horizontal="center" vertical="center" shrinkToFit="1"/>
    </xf>
    <xf numFmtId="0" fontId="45" fillId="35" borderId="9" xfId="52" applyFont="1" applyFill="1" applyBorder="1" applyAlignment="1">
      <alignment horizontal="center" vertical="center"/>
    </xf>
    <xf numFmtId="0" fontId="18" fillId="35" borderId="4" xfId="0" applyFont="1" applyFill="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45" fillId="34" borderId="9" xfId="52" applyFont="1" applyFill="1" applyBorder="1" applyAlignment="1" applyProtection="1">
      <alignment horizontal="center" vertical="center" shrinkToFit="1"/>
      <protection locked="0"/>
    </xf>
    <xf numFmtId="0" fontId="18" fillId="0" borderId="4" xfId="0" applyFont="1" applyBorder="1" applyAlignment="1">
      <alignment horizontal="center" vertical="center" shrinkToFit="1"/>
    </xf>
    <xf numFmtId="0" fontId="18" fillId="0" borderId="5" xfId="0" applyFont="1" applyBorder="1" applyAlignment="1">
      <alignment horizontal="center" vertical="center" shrinkToFit="1"/>
    </xf>
    <xf numFmtId="0" fontId="17" fillId="35" borderId="7" xfId="52" applyFont="1" applyFill="1" applyBorder="1" applyAlignment="1" applyProtection="1">
      <alignment horizontal="left" vertical="top"/>
      <protection locked="0"/>
    </xf>
    <xf numFmtId="0" fontId="17" fillId="35" borderId="27" xfId="52" applyFont="1" applyFill="1" applyBorder="1" applyAlignment="1" applyProtection="1">
      <alignment horizontal="left" vertical="top"/>
      <protection locked="0"/>
    </xf>
    <xf numFmtId="0" fontId="17" fillId="35" borderId="8" xfId="52" applyFont="1" applyFill="1" applyBorder="1" applyAlignment="1" applyProtection="1">
      <alignment horizontal="left" vertical="top"/>
      <protection locked="0"/>
    </xf>
    <xf numFmtId="0" fontId="17" fillId="35" borderId="1" xfId="52" applyFont="1" applyFill="1" applyBorder="1" applyAlignment="1" applyProtection="1">
      <alignment horizontal="left" vertical="top"/>
      <protection locked="0"/>
    </xf>
    <xf numFmtId="0" fontId="17" fillId="35" borderId="0" xfId="52" applyFont="1" applyFill="1" applyAlignment="1" applyProtection="1">
      <alignment horizontal="left" vertical="top"/>
      <protection locked="0"/>
    </xf>
    <xf numFmtId="0" fontId="17" fillId="35" borderId="2" xfId="52" applyFont="1" applyFill="1" applyBorder="1" applyAlignment="1" applyProtection="1">
      <alignment horizontal="left" vertical="top"/>
      <protection locked="0"/>
    </xf>
    <xf numFmtId="0" fontId="17" fillId="35" borderId="3" xfId="52" applyFont="1" applyFill="1" applyBorder="1" applyAlignment="1" applyProtection="1">
      <alignment horizontal="left" vertical="top"/>
      <protection locked="0"/>
    </xf>
    <xf numFmtId="0" fontId="17" fillId="35" borderId="12" xfId="52" applyFont="1" applyFill="1" applyBorder="1" applyAlignment="1" applyProtection="1">
      <alignment horizontal="left" vertical="top"/>
      <protection locked="0"/>
    </xf>
    <xf numFmtId="0" fontId="17" fillId="35" borderId="6" xfId="52" applyFont="1" applyFill="1" applyBorder="1" applyAlignment="1" applyProtection="1">
      <alignment horizontal="left" vertical="top"/>
      <protection locked="0"/>
    </xf>
    <xf numFmtId="0" fontId="63" fillId="34" borderId="1" xfId="0" applyFont="1" applyFill="1" applyBorder="1" applyAlignment="1">
      <alignment horizontal="left" vertical="center" wrapText="1"/>
    </xf>
    <xf numFmtId="0" fontId="63" fillId="34" borderId="0" xfId="0" applyFont="1" applyFill="1" applyAlignment="1">
      <alignment horizontal="left" vertical="center" wrapText="1"/>
    </xf>
    <xf numFmtId="0" fontId="63" fillId="34" borderId="2" xfId="0" applyFont="1" applyFill="1" applyBorder="1" applyAlignment="1">
      <alignment horizontal="left" vertical="center" wrapText="1"/>
    </xf>
    <xf numFmtId="0" fontId="63" fillId="34" borderId="3" xfId="0" applyFont="1" applyFill="1" applyBorder="1" applyAlignment="1">
      <alignment horizontal="left" vertical="center" wrapText="1"/>
    </xf>
    <xf numFmtId="0" fontId="63" fillId="34" borderId="12" xfId="0" applyFont="1" applyFill="1" applyBorder="1" applyAlignment="1">
      <alignment horizontal="left" vertical="center" wrapText="1"/>
    </xf>
    <xf numFmtId="0" fontId="63" fillId="34" borderId="6" xfId="0" applyFont="1" applyFill="1" applyBorder="1" applyAlignment="1">
      <alignment horizontal="left" vertical="center" wrapText="1"/>
    </xf>
    <xf numFmtId="0" fontId="17" fillId="35" borderId="7" xfId="52" applyFont="1" applyFill="1" applyBorder="1" applyAlignment="1" applyProtection="1">
      <alignment horizontal="left" vertical="center"/>
      <protection locked="0"/>
    </xf>
    <xf numFmtId="0" fontId="17" fillId="35" borderId="27" xfId="52" applyFont="1" applyFill="1" applyBorder="1" applyAlignment="1" applyProtection="1">
      <alignment horizontal="left" vertical="center"/>
      <protection locked="0"/>
    </xf>
    <xf numFmtId="0" fontId="17" fillId="35" borderId="8" xfId="52" applyFont="1" applyFill="1" applyBorder="1" applyAlignment="1" applyProtection="1">
      <alignment horizontal="left" vertical="center"/>
      <protection locked="0"/>
    </xf>
    <xf numFmtId="0" fontId="17" fillId="35" borderId="3" xfId="52" applyFont="1" applyFill="1" applyBorder="1" applyAlignment="1" applyProtection="1">
      <alignment horizontal="left" vertical="center"/>
      <protection locked="0"/>
    </xf>
    <xf numFmtId="0" fontId="17" fillId="35" borderId="12" xfId="52" applyFont="1" applyFill="1" applyBorder="1" applyAlignment="1" applyProtection="1">
      <alignment horizontal="left" vertical="center"/>
      <protection locked="0"/>
    </xf>
    <xf numFmtId="0" fontId="17" fillId="35" borderId="6" xfId="52" applyFont="1" applyFill="1" applyBorder="1" applyAlignment="1" applyProtection="1">
      <alignment horizontal="left" vertical="center"/>
      <protection locked="0"/>
    </xf>
    <xf numFmtId="0" fontId="63" fillId="34" borderId="1" xfId="0" applyFont="1" applyFill="1" applyBorder="1" applyAlignment="1">
      <alignment horizontal="center" vertical="center" shrinkToFit="1"/>
    </xf>
    <xf numFmtId="0" fontId="63" fillId="34" borderId="0" xfId="0" applyFont="1" applyFill="1" applyAlignment="1">
      <alignment horizontal="center" vertical="center" shrinkToFit="1"/>
    </xf>
    <xf numFmtId="0" fontId="63" fillId="34" borderId="3" xfId="0" applyFont="1" applyFill="1" applyBorder="1" applyAlignment="1">
      <alignment horizontal="center" vertical="center" shrinkToFit="1"/>
    </xf>
    <xf numFmtId="0" fontId="63" fillId="34" borderId="12" xfId="0" applyFont="1" applyFill="1" applyBorder="1" applyAlignment="1">
      <alignment horizontal="center" vertical="center" shrinkToFit="1"/>
    </xf>
    <xf numFmtId="0" fontId="63" fillId="34" borderId="7" xfId="0" applyFont="1" applyFill="1" applyBorder="1" applyAlignment="1">
      <alignment horizontal="center" vertical="center"/>
    </xf>
    <xf numFmtId="0" fontId="63" fillId="34" borderId="27" xfId="0" applyFont="1" applyFill="1" applyBorder="1" applyAlignment="1">
      <alignment horizontal="center" vertical="center"/>
    </xf>
    <xf numFmtId="0" fontId="63" fillId="34" borderId="8" xfId="0" applyFont="1" applyFill="1" applyBorder="1" applyAlignment="1">
      <alignment horizontal="center" vertical="center"/>
    </xf>
    <xf numFmtId="0" fontId="63" fillId="34" borderId="1" xfId="0" applyFont="1" applyFill="1" applyBorder="1" applyAlignment="1">
      <alignment horizontal="center" vertical="center"/>
    </xf>
    <xf numFmtId="0" fontId="63" fillId="34" borderId="0" xfId="0" applyFont="1" applyFill="1" applyAlignment="1">
      <alignment horizontal="center" vertical="center"/>
    </xf>
    <xf numFmtId="0" fontId="63" fillId="34" borderId="2" xfId="0" applyFont="1" applyFill="1" applyBorder="1" applyAlignment="1">
      <alignment horizontal="center" vertical="center"/>
    </xf>
    <xf numFmtId="0" fontId="63" fillId="34" borderId="3" xfId="0" applyFont="1" applyFill="1" applyBorder="1" applyAlignment="1">
      <alignment horizontal="center" vertical="center"/>
    </xf>
    <xf numFmtId="0" fontId="63" fillId="34" borderId="12" xfId="0" applyFont="1" applyFill="1" applyBorder="1" applyAlignment="1">
      <alignment horizontal="center" vertical="center"/>
    </xf>
    <xf numFmtId="0" fontId="63" fillId="34" borderId="6" xfId="0" applyFont="1" applyFill="1" applyBorder="1" applyAlignment="1">
      <alignment horizontal="center" vertical="center"/>
    </xf>
    <xf numFmtId="0" fontId="61" fillId="35" borderId="34" xfId="52" applyFont="1" applyFill="1" applyBorder="1" applyAlignment="1">
      <alignment horizontal="center" vertical="center"/>
    </xf>
    <xf numFmtId="0" fontId="63" fillId="35" borderId="35" xfId="0" applyFont="1" applyFill="1" applyBorder="1" applyAlignment="1">
      <alignment horizontal="center" vertical="center"/>
    </xf>
    <xf numFmtId="0" fontId="63" fillId="35" borderId="36" xfId="0" applyFont="1" applyFill="1" applyBorder="1" applyAlignment="1">
      <alignment horizontal="center" vertical="center"/>
    </xf>
    <xf numFmtId="0" fontId="63" fillId="35" borderId="37" xfId="0" applyFont="1" applyFill="1" applyBorder="1" applyAlignment="1">
      <alignment horizontal="center" vertical="center"/>
    </xf>
    <xf numFmtId="0" fontId="63" fillId="35" borderId="32" xfId="0" applyFont="1" applyFill="1" applyBorder="1" applyAlignment="1">
      <alignment horizontal="center" vertical="center"/>
    </xf>
    <xf numFmtId="0" fontId="63" fillId="35" borderId="38" xfId="0" applyFont="1" applyFill="1" applyBorder="1" applyAlignment="1">
      <alignment horizontal="center" vertical="center"/>
    </xf>
    <xf numFmtId="0" fontId="62" fillId="35" borderId="40" xfId="0" applyFont="1" applyFill="1" applyBorder="1" applyAlignment="1">
      <alignment horizontal="center" vertical="center"/>
    </xf>
    <xf numFmtId="0" fontId="62" fillId="35" borderId="41" xfId="0"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61" fillId="34" borderId="28" xfId="52" applyFont="1" applyFill="1" applyBorder="1" applyAlignment="1" applyProtection="1">
      <alignment horizontal="center" vertical="center" wrapText="1"/>
      <protection locked="0"/>
    </xf>
    <xf numFmtId="0" fontId="61" fillId="34" borderId="22" xfId="52" applyFont="1" applyFill="1" applyBorder="1" applyAlignment="1" applyProtection="1">
      <alignment horizontal="center" vertical="center" wrapText="1"/>
      <protection locked="0"/>
    </xf>
    <xf numFmtId="0" fontId="61" fillId="34" borderId="23" xfId="52" applyFont="1" applyFill="1" applyBorder="1" applyAlignment="1" applyProtection="1">
      <alignment horizontal="center" vertical="center" wrapText="1"/>
      <protection locked="0"/>
    </xf>
    <xf numFmtId="0" fontId="61" fillId="34" borderId="29" xfId="52" applyFont="1" applyFill="1" applyBorder="1" applyAlignment="1" applyProtection="1">
      <alignment horizontal="center" vertical="center" wrapText="1"/>
      <protection locked="0"/>
    </xf>
    <xf numFmtId="0" fontId="61" fillId="34" borderId="25" xfId="52" applyFont="1" applyFill="1" applyBorder="1" applyAlignment="1" applyProtection="1">
      <alignment horizontal="center" vertical="center" wrapText="1"/>
      <protection locked="0"/>
    </xf>
    <xf numFmtId="0" fontId="61" fillId="34" borderId="24" xfId="52" applyFont="1" applyFill="1" applyBorder="1" applyAlignment="1" applyProtection="1">
      <alignment horizontal="center" vertical="center" wrapText="1"/>
      <protection locked="0"/>
    </xf>
    <xf numFmtId="0" fontId="17" fillId="35" borderId="7" xfId="52" applyFont="1" applyFill="1" applyBorder="1" applyAlignment="1">
      <alignment horizontal="center" vertical="center" wrapText="1"/>
    </xf>
    <xf numFmtId="0" fontId="17" fillId="35" borderId="27" xfId="52" applyFont="1" applyFill="1" applyBorder="1" applyAlignment="1">
      <alignment horizontal="center" vertical="center" wrapText="1"/>
    </xf>
    <xf numFmtId="0" fontId="17" fillId="35" borderId="1" xfId="52" applyFont="1" applyFill="1" applyBorder="1" applyAlignment="1">
      <alignment horizontal="center" vertical="center" wrapText="1"/>
    </xf>
    <xf numFmtId="0" fontId="17" fillId="35" borderId="0" xfId="52" applyFont="1" applyFill="1" applyAlignment="1">
      <alignment horizontal="center" vertical="center" wrapText="1"/>
    </xf>
    <xf numFmtId="0" fontId="17" fillId="35" borderId="3" xfId="52" applyFont="1" applyFill="1" applyBorder="1" applyAlignment="1">
      <alignment horizontal="center" vertical="center" wrapText="1"/>
    </xf>
    <xf numFmtId="0" fontId="17" fillId="35" borderId="12" xfId="52" applyFont="1" applyFill="1" applyBorder="1" applyAlignment="1">
      <alignment horizontal="center" vertical="center" wrapText="1"/>
    </xf>
    <xf numFmtId="0" fontId="17" fillId="34" borderId="7" xfId="52" applyFont="1" applyFill="1" applyBorder="1" applyAlignment="1" applyProtection="1">
      <alignment horizontal="center" vertical="center" wrapText="1"/>
      <protection locked="0"/>
    </xf>
    <xf numFmtId="0" fontId="17" fillId="34" borderId="27" xfId="52" applyFont="1" applyFill="1" applyBorder="1" applyAlignment="1" applyProtection="1">
      <alignment horizontal="center" vertical="center" wrapText="1"/>
      <protection locked="0"/>
    </xf>
    <xf numFmtId="0" fontId="17" fillId="34" borderId="8" xfId="52" applyFont="1" applyFill="1" applyBorder="1" applyAlignment="1" applyProtection="1">
      <alignment horizontal="center" vertical="center" wrapText="1"/>
      <protection locked="0"/>
    </xf>
    <xf numFmtId="0" fontId="17" fillId="34" borderId="1" xfId="52" applyFont="1" applyFill="1" applyBorder="1" applyAlignment="1" applyProtection="1">
      <alignment horizontal="center" vertical="center" wrapText="1"/>
      <protection locked="0"/>
    </xf>
    <xf numFmtId="0" fontId="17" fillId="34" borderId="0" xfId="52" applyFont="1" applyFill="1" applyAlignment="1" applyProtection="1">
      <alignment horizontal="center" vertical="center" wrapText="1"/>
      <protection locked="0"/>
    </xf>
    <xf numFmtId="0" fontId="17" fillId="34" borderId="2" xfId="52" applyFont="1" applyFill="1" applyBorder="1" applyAlignment="1" applyProtection="1">
      <alignment horizontal="center" vertical="center" wrapText="1"/>
      <protection locked="0"/>
    </xf>
    <xf numFmtId="0" fontId="17" fillId="34" borderId="3" xfId="52" applyFont="1" applyFill="1" applyBorder="1" applyAlignment="1" applyProtection="1">
      <alignment horizontal="center" vertical="center" wrapText="1"/>
      <protection locked="0"/>
    </xf>
    <xf numFmtId="0" fontId="17" fillId="34" borderId="12" xfId="52" applyFont="1" applyFill="1" applyBorder="1" applyAlignment="1" applyProtection="1">
      <alignment horizontal="center" vertical="center" wrapText="1"/>
      <protection locked="0"/>
    </xf>
    <xf numFmtId="0" fontId="17" fillId="34" borderId="6" xfId="52" applyFont="1" applyFill="1" applyBorder="1" applyAlignment="1" applyProtection="1">
      <alignment horizontal="center" vertical="center" wrapText="1"/>
      <protection locked="0"/>
    </xf>
    <xf numFmtId="0" fontId="61" fillId="33" borderId="0" xfId="52" applyFont="1" applyFill="1" applyAlignment="1">
      <alignment horizontal="left" vertical="center" wrapText="1"/>
    </xf>
    <xf numFmtId="0" fontId="61" fillId="33" borderId="12" xfId="52" applyFont="1" applyFill="1" applyBorder="1" applyAlignment="1">
      <alignment horizontal="left" vertical="center" wrapText="1"/>
    </xf>
    <xf numFmtId="0" fontId="17" fillId="35" borderId="7" xfId="52" applyFont="1" applyFill="1" applyBorder="1" applyAlignment="1">
      <alignment horizontal="center" vertical="center"/>
    </xf>
    <xf numFmtId="0" fontId="17" fillId="35" borderId="27" xfId="52" applyFont="1" applyFill="1" applyBorder="1" applyAlignment="1">
      <alignment horizontal="center" vertical="center"/>
    </xf>
    <xf numFmtId="0" fontId="17" fillId="35" borderId="8" xfId="52" applyFont="1" applyFill="1" applyBorder="1" applyAlignment="1">
      <alignment horizontal="center" vertical="center"/>
    </xf>
    <xf numFmtId="0" fontId="17" fillId="35" borderId="1" xfId="52" applyFont="1" applyFill="1" applyBorder="1" applyAlignment="1">
      <alignment horizontal="center" vertical="center"/>
    </xf>
    <xf numFmtId="0" fontId="17" fillId="35" borderId="0" xfId="52" applyFont="1" applyFill="1" applyAlignment="1">
      <alignment horizontal="center" vertical="center"/>
    </xf>
    <xf numFmtId="0" fontId="17" fillId="35" borderId="2" xfId="52" applyFont="1" applyFill="1" applyBorder="1" applyAlignment="1">
      <alignment horizontal="center" vertical="center"/>
    </xf>
    <xf numFmtId="0" fontId="17" fillId="35" borderId="3" xfId="52" applyFont="1" applyFill="1" applyBorder="1" applyAlignment="1">
      <alignment horizontal="center" vertical="center"/>
    </xf>
    <xf numFmtId="0" fontId="17" fillId="35" borderId="12" xfId="52" applyFont="1" applyFill="1" applyBorder="1" applyAlignment="1">
      <alignment horizontal="center" vertical="center"/>
    </xf>
    <xf numFmtId="0" fontId="17" fillId="35" borderId="6" xfId="52" applyFont="1" applyFill="1" applyBorder="1" applyAlignment="1">
      <alignment horizontal="center" vertical="center"/>
    </xf>
    <xf numFmtId="0" fontId="61" fillId="34" borderId="7" xfId="52" applyFont="1" applyFill="1" applyBorder="1" applyAlignment="1" applyProtection="1">
      <alignment horizontal="center" vertical="center" wrapText="1"/>
      <protection locked="0"/>
    </xf>
    <xf numFmtId="0" fontId="61" fillId="34" borderId="1" xfId="52" applyFont="1" applyFill="1" applyBorder="1" applyAlignment="1" applyProtection="1">
      <alignment horizontal="center" vertical="center" wrapText="1"/>
      <protection locked="0"/>
    </xf>
    <xf numFmtId="0" fontId="61" fillId="34" borderId="3" xfId="52" applyFont="1" applyFill="1" applyBorder="1" applyAlignment="1" applyProtection="1">
      <alignment horizontal="center" vertical="center" wrapText="1"/>
      <protection locked="0"/>
    </xf>
    <xf numFmtId="0" fontId="17" fillId="35" borderId="8" xfId="52" applyFont="1" applyFill="1" applyBorder="1" applyAlignment="1">
      <alignment horizontal="center" vertical="center" wrapText="1"/>
    </xf>
    <xf numFmtId="0" fontId="17" fillId="35" borderId="2" xfId="52" applyFont="1" applyFill="1" applyBorder="1" applyAlignment="1">
      <alignment horizontal="center" vertical="center" wrapText="1"/>
    </xf>
    <xf numFmtId="0" fontId="17" fillId="35" borderId="6" xfId="52" applyFont="1" applyFill="1" applyBorder="1" applyAlignment="1">
      <alignment horizontal="center" vertical="center" wrapText="1"/>
    </xf>
    <xf numFmtId="0" fontId="61" fillId="34" borderId="26" xfId="52" applyFont="1" applyFill="1" applyBorder="1" applyAlignment="1" applyProtection="1">
      <alignment horizontal="center" vertical="center" wrapText="1"/>
      <protection locked="0"/>
    </xf>
    <xf numFmtId="0" fontId="61" fillId="34" borderId="30" xfId="52" applyFont="1" applyFill="1" applyBorder="1" applyAlignment="1" applyProtection="1">
      <alignment horizontal="center" vertical="center" wrapText="1"/>
      <protection locked="0"/>
    </xf>
    <xf numFmtId="0" fontId="61" fillId="34" borderId="31" xfId="52" applyFont="1" applyFill="1" applyBorder="1" applyAlignment="1" applyProtection="1">
      <alignment horizontal="center" vertical="center" wrapText="1"/>
      <protection locked="0"/>
    </xf>
    <xf numFmtId="0" fontId="17" fillId="35" borderId="49" xfId="52" applyFont="1" applyFill="1" applyBorder="1" applyAlignment="1">
      <alignment horizontal="right" vertical="center"/>
    </xf>
    <xf numFmtId="0" fontId="62" fillId="35" borderId="33" xfId="0" applyFont="1" applyFill="1" applyBorder="1" applyAlignment="1">
      <alignment horizontal="right" vertical="center"/>
    </xf>
    <xf numFmtId="0" fontId="63" fillId="35" borderId="49" xfId="0" applyFont="1" applyFill="1" applyBorder="1" applyAlignment="1">
      <alignment horizontal="right" vertical="center"/>
    </xf>
    <xf numFmtId="0" fontId="82" fillId="36" borderId="0" xfId="52" applyFont="1" applyFill="1" applyAlignment="1">
      <alignment horizontal="center" vertical="center"/>
    </xf>
    <xf numFmtId="0" fontId="82" fillId="36" borderId="12" xfId="52" applyFont="1" applyFill="1" applyBorder="1" applyAlignment="1">
      <alignment horizontal="center" vertical="center"/>
    </xf>
    <xf numFmtId="0" fontId="45" fillId="35" borderId="9" xfId="52" applyFont="1" applyFill="1" applyBorder="1" applyAlignment="1">
      <alignment horizontal="center" vertical="center" wrapText="1"/>
    </xf>
    <xf numFmtId="0" fontId="45" fillId="35" borderId="4" xfId="52" applyFont="1" applyFill="1" applyBorder="1" applyAlignment="1">
      <alignment horizontal="center" vertical="center" wrapText="1"/>
    </xf>
    <xf numFmtId="0" fontId="45" fillId="35" borderId="5" xfId="52" applyFont="1" applyFill="1" applyBorder="1" applyAlignment="1">
      <alignment horizontal="center" vertical="center" wrapText="1"/>
    </xf>
    <xf numFmtId="0" fontId="45" fillId="34" borderId="9" xfId="52" applyFont="1" applyFill="1" applyBorder="1" applyAlignment="1" applyProtection="1">
      <alignment horizontal="center" vertical="center" wrapText="1"/>
      <protection locked="0"/>
    </xf>
    <xf numFmtId="0" fontId="45" fillId="34" borderId="4" xfId="52" applyFont="1" applyFill="1" applyBorder="1" applyAlignment="1" applyProtection="1">
      <alignment horizontal="center" vertical="center" wrapText="1"/>
      <protection locked="0"/>
    </xf>
    <xf numFmtId="0" fontId="45" fillId="34" borderId="5" xfId="52" applyFont="1" applyFill="1" applyBorder="1" applyAlignment="1" applyProtection="1">
      <alignment horizontal="center" vertical="center" wrapText="1"/>
      <protection locked="0"/>
    </xf>
    <xf numFmtId="0" fontId="45" fillId="34" borderId="7" xfId="52" applyFont="1" applyFill="1" applyBorder="1" applyAlignment="1" applyProtection="1">
      <alignment horizontal="center" vertical="center" wrapText="1"/>
      <protection locked="0"/>
    </xf>
    <xf numFmtId="0" fontId="45" fillId="34" borderId="27" xfId="52" applyFont="1" applyFill="1" applyBorder="1" applyAlignment="1" applyProtection="1">
      <alignment horizontal="center" vertical="center" wrapText="1"/>
      <protection locked="0"/>
    </xf>
    <xf numFmtId="0" fontId="45" fillId="34" borderId="8" xfId="52" applyFont="1" applyFill="1" applyBorder="1" applyAlignment="1" applyProtection="1">
      <alignment horizontal="center" vertical="center" wrapText="1"/>
      <protection locked="0"/>
    </xf>
    <xf numFmtId="0" fontId="45" fillId="34" borderId="3" xfId="52" applyFont="1" applyFill="1" applyBorder="1" applyAlignment="1" applyProtection="1">
      <alignment horizontal="center" vertical="center" wrapText="1"/>
      <protection locked="0"/>
    </xf>
    <xf numFmtId="0" fontId="45" fillId="34" borderId="12" xfId="52" applyFont="1" applyFill="1" applyBorder="1" applyAlignment="1" applyProtection="1">
      <alignment horizontal="center" vertical="center" wrapText="1"/>
      <protection locked="0"/>
    </xf>
    <xf numFmtId="0" fontId="45" fillId="34" borderId="6" xfId="52" applyFont="1" applyFill="1" applyBorder="1" applyAlignment="1" applyProtection="1">
      <alignment horizontal="center" vertical="center" wrapText="1"/>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wrapText="1"/>
      <protection locked="0"/>
    </xf>
    <xf numFmtId="0" fontId="48" fillId="34" borderId="27" xfId="52" applyFont="1" applyFill="1" applyBorder="1" applyAlignment="1" applyProtection="1">
      <alignment horizontal="center" vertical="center" wrapText="1"/>
      <protection locked="0"/>
    </xf>
    <xf numFmtId="0" fontId="48" fillId="34" borderId="8" xfId="52" applyFont="1" applyFill="1" applyBorder="1" applyAlignment="1" applyProtection="1">
      <alignment horizontal="center" vertical="center" wrapText="1"/>
      <protection locked="0"/>
    </xf>
    <xf numFmtId="0" fontId="48" fillId="34" borderId="1"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2" xfId="52" applyFont="1" applyFill="1" applyBorder="1" applyAlignment="1" applyProtection="1">
      <alignment horizontal="center" vertical="center" wrapText="1"/>
      <protection locked="0"/>
    </xf>
    <xf numFmtId="0" fontId="48" fillId="34" borderId="3" xfId="52" applyFont="1" applyFill="1" applyBorder="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4" borderId="6" xfId="52" applyFont="1" applyFill="1" applyBorder="1" applyAlignment="1" applyProtection="1">
      <alignment horizontal="center" vertical="center" wrapText="1"/>
      <protection locked="0"/>
    </xf>
    <xf numFmtId="0" fontId="67" fillId="33" borderId="7" xfId="52" applyFont="1" applyFill="1" applyBorder="1" applyAlignment="1">
      <alignment horizontal="left" vertical="top" wrapText="1"/>
    </xf>
    <xf numFmtId="0" fontId="67" fillId="33" borderId="27" xfId="52" applyFont="1" applyFill="1" applyBorder="1" applyAlignment="1">
      <alignment horizontal="left" vertical="top" wrapText="1"/>
    </xf>
    <xf numFmtId="0" fontId="67" fillId="33" borderId="8" xfId="52" applyFont="1" applyFill="1" applyBorder="1" applyAlignment="1">
      <alignment horizontal="left" vertical="top" wrapText="1"/>
    </xf>
    <xf numFmtId="0" fontId="67" fillId="33" borderId="1" xfId="52" applyFont="1" applyFill="1" applyBorder="1" applyAlignment="1">
      <alignment horizontal="left" vertical="top" wrapText="1"/>
    </xf>
    <xf numFmtId="0" fontId="67" fillId="33" borderId="0" xfId="52" applyFont="1" applyFill="1" applyAlignment="1">
      <alignment horizontal="left" vertical="top" wrapText="1"/>
    </xf>
    <xf numFmtId="0" fontId="67" fillId="33" borderId="2" xfId="52" applyFont="1" applyFill="1" applyBorder="1" applyAlignment="1">
      <alignment horizontal="left" vertical="top" wrapText="1"/>
    </xf>
    <xf numFmtId="0" fontId="67" fillId="33" borderId="3" xfId="52" applyFont="1" applyFill="1" applyBorder="1" applyAlignment="1">
      <alignment horizontal="left" vertical="top" wrapText="1"/>
    </xf>
    <xf numFmtId="0" fontId="67" fillId="33" borderId="12" xfId="52" applyFont="1" applyFill="1" applyBorder="1" applyAlignment="1">
      <alignment horizontal="left" vertical="top" wrapText="1"/>
    </xf>
    <xf numFmtId="0" fontId="67" fillId="33" borderId="6" xfId="52" applyFont="1" applyFill="1" applyBorder="1" applyAlignment="1">
      <alignment horizontal="left" vertical="top" wrapText="1"/>
    </xf>
    <xf numFmtId="0" fontId="48" fillId="33" borderId="0" xfId="52" applyFont="1" applyFill="1" applyAlignment="1">
      <alignment horizontal="left" vertical="center" wrapText="1"/>
    </xf>
    <xf numFmtId="0" fontId="17" fillId="33" borderId="0" xfId="52" applyFont="1" applyFill="1" applyAlignment="1">
      <alignment horizontal="center" vertical="center" wrapText="1"/>
    </xf>
    <xf numFmtId="0" fontId="61" fillId="35" borderId="7" xfId="52" applyFont="1" applyFill="1" applyBorder="1" applyAlignment="1">
      <alignment vertical="center" wrapText="1"/>
    </xf>
    <xf numFmtId="0" fontId="63" fillId="35" borderId="27" xfId="0" applyFont="1" applyFill="1" applyBorder="1">
      <alignment vertical="center"/>
    </xf>
    <xf numFmtId="0" fontId="63" fillId="35" borderId="1" xfId="0" applyFont="1" applyFill="1" applyBorder="1">
      <alignment vertical="center"/>
    </xf>
    <xf numFmtId="0" fontId="63" fillId="35" borderId="0" xfId="0" applyFont="1" applyFill="1">
      <alignment vertical="center"/>
    </xf>
    <xf numFmtId="0" fontId="63" fillId="35" borderId="3" xfId="0" applyFont="1" applyFill="1" applyBorder="1">
      <alignment vertical="center"/>
    </xf>
    <xf numFmtId="0" fontId="63" fillId="35" borderId="12" xfId="0" applyFont="1" applyFill="1" applyBorder="1">
      <alignment vertical="center"/>
    </xf>
    <xf numFmtId="0" fontId="60" fillId="0" borderId="0" xfId="48" applyFont="1" applyAlignment="1">
      <alignment horizontal="center" vertical="center"/>
    </xf>
    <xf numFmtId="0" fontId="57" fillId="0" borderId="0" xfId="0" applyFont="1" applyAlignment="1">
      <alignment horizontal="center" vertical="center"/>
    </xf>
    <xf numFmtId="0" fontId="0" fillId="0" borderId="27" xfId="0" applyBorder="1" applyAlignment="1">
      <alignment horizontal="center" vertical="center"/>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50" fillId="33" borderId="0" xfId="54" applyFont="1" applyFill="1" applyAlignment="1">
      <alignment horizontal="left" vertical="top"/>
    </xf>
    <xf numFmtId="0" fontId="48" fillId="33" borderId="0" xfId="52" applyFont="1" applyFill="1" applyAlignment="1">
      <alignment horizontal="left" shrinkToFit="1"/>
    </xf>
    <xf numFmtId="0" fontId="45" fillId="33" borderId="27" xfId="52" applyFont="1" applyFill="1" applyBorder="1" applyAlignment="1">
      <alignment horizontal="left" vertical="top" wrapText="1"/>
    </xf>
    <xf numFmtId="0" fontId="61" fillId="35" borderId="4" xfId="52" applyFont="1" applyFill="1" applyBorder="1" applyAlignment="1">
      <alignment vertical="center" wrapText="1"/>
    </xf>
    <xf numFmtId="0" fontId="39" fillId="0" borderId="0" xfId="76" applyFont="1" applyAlignment="1">
      <alignment horizontal="left" vertical="center" wrapText="1"/>
    </xf>
    <xf numFmtId="0" fontId="39" fillId="0" borderId="0" xfId="0" applyFont="1" applyAlignment="1">
      <alignment horizontal="left" vertical="center" wrapText="1"/>
    </xf>
    <xf numFmtId="182" fontId="73" fillId="39" borderId="10" xfId="76" applyNumberFormat="1" applyFont="1" applyFill="1" applyBorder="1" applyAlignment="1">
      <alignment horizontal="center" vertical="center" wrapText="1"/>
    </xf>
    <xf numFmtId="182" fontId="73" fillId="0" borderId="46" xfId="76" applyNumberFormat="1" applyFont="1" applyBorder="1" applyAlignment="1">
      <alignment horizontal="center" vertical="center"/>
    </xf>
    <xf numFmtId="0" fontId="74" fillId="39" borderId="10" xfId="76" applyFont="1" applyFill="1" applyBorder="1" applyAlignment="1">
      <alignment horizontal="center" vertical="center" wrapText="1"/>
    </xf>
    <xf numFmtId="0" fontId="75" fillId="0" borderId="46" xfId="76" applyFont="1" applyBorder="1" applyAlignment="1">
      <alignment horizontal="center" vertical="center"/>
    </xf>
    <xf numFmtId="0" fontId="73" fillId="39" borderId="10" xfId="76" applyFont="1" applyFill="1" applyBorder="1" applyAlignment="1">
      <alignment horizontal="center" vertical="center" wrapText="1"/>
    </xf>
    <xf numFmtId="0" fontId="73" fillId="0" borderId="46" xfId="76" applyFont="1" applyBorder="1" applyAlignment="1">
      <alignment horizontal="center" vertical="center"/>
    </xf>
    <xf numFmtId="0" fontId="75" fillId="39" borderId="10" xfId="76" applyFont="1" applyFill="1" applyBorder="1" applyAlignment="1">
      <alignment horizontal="center" vertical="center" wrapText="1"/>
    </xf>
    <xf numFmtId="0" fontId="78" fillId="0" borderId="0" xfId="71" applyFont="1" applyAlignment="1" applyProtection="1">
      <alignment horizontal="left" vertical="center"/>
      <protection locked="0"/>
    </xf>
    <xf numFmtId="0" fontId="80" fillId="0" borderId="0" xfId="71" applyFont="1" applyAlignment="1" applyProtection="1">
      <alignment horizontal="center" vertical="center"/>
      <protection locked="0"/>
    </xf>
    <xf numFmtId="0" fontId="53" fillId="0" borderId="0" xfId="71" applyFont="1" applyAlignment="1" applyProtection="1">
      <alignment horizontal="left" vertical="center" wrapText="1"/>
      <protection locked="0"/>
    </xf>
    <xf numFmtId="0" fontId="53" fillId="0" borderId="0" xfId="71" applyFont="1" applyAlignment="1" applyProtection="1">
      <alignment horizontal="center" vertical="center"/>
      <protection locked="0"/>
    </xf>
    <xf numFmtId="0" fontId="30" fillId="0" borderId="9" xfId="75" applyFont="1" applyBorder="1" applyAlignment="1">
      <alignment horizontal="left" vertical="center" wrapText="1"/>
    </xf>
    <xf numFmtId="0" fontId="30" fillId="0" borderId="4" xfId="75" applyFont="1" applyBorder="1" applyAlignment="1">
      <alignment horizontal="left" vertical="center" wrapText="1"/>
    </xf>
    <xf numFmtId="0" fontId="30" fillId="0" borderId="5" xfId="75" applyFont="1" applyBorder="1" applyAlignment="1">
      <alignment horizontal="left" vertical="center" wrapText="1"/>
    </xf>
    <xf numFmtId="0" fontId="57" fillId="0" borderId="0" xfId="75" applyFont="1" applyAlignment="1">
      <alignment horizontal="center" vertical="center" wrapText="1"/>
    </xf>
    <xf numFmtId="0" fontId="57" fillId="0" borderId="0" xfId="75" applyFont="1" applyAlignment="1">
      <alignment horizontal="center" vertical="center"/>
    </xf>
    <xf numFmtId="0" fontId="30" fillId="0" borderId="11" xfId="75" applyFont="1" applyBorder="1" applyAlignment="1">
      <alignment horizontal="center" vertical="center" wrapText="1"/>
    </xf>
    <xf numFmtId="0" fontId="39" fillId="0" borderId="12" xfId="75" applyFont="1" applyBorder="1" applyAlignment="1">
      <alignment horizontal="center" vertical="center"/>
    </xf>
    <xf numFmtId="0" fontId="30" fillId="0" borderId="9" xfId="75" applyFont="1" applyBorder="1" applyAlignment="1">
      <alignment horizontal="center" vertical="center" wrapText="1"/>
    </xf>
    <xf numFmtId="0" fontId="30" fillId="0" borderId="4" xfId="75" applyFont="1" applyBorder="1" applyAlignment="1">
      <alignment horizontal="center" vertical="center" wrapText="1"/>
    </xf>
    <xf numFmtId="0" fontId="30" fillId="0" borderId="5" xfId="75" applyFont="1" applyBorder="1" applyAlignment="1">
      <alignment horizontal="center" vertical="center" wrapText="1"/>
    </xf>
    <xf numFmtId="0" fontId="61" fillId="34" borderId="1" xfId="52" applyFont="1" applyFill="1" applyBorder="1" applyAlignment="1" applyProtection="1">
      <alignment horizontal="left" vertical="center" wrapText="1"/>
      <protection locked="0"/>
    </xf>
    <xf numFmtId="0" fontId="63" fillId="0" borderId="0" xfId="0" applyFont="1" applyAlignment="1">
      <alignment vertical="center" wrapText="1"/>
    </xf>
    <xf numFmtId="0" fontId="63" fillId="0" borderId="2" xfId="0" applyFont="1" applyBorder="1" applyAlignment="1">
      <alignment vertical="center" wrapText="1"/>
    </xf>
    <xf numFmtId="0" fontId="63" fillId="0" borderId="1" xfId="0" applyFont="1" applyBorder="1" applyAlignment="1">
      <alignment vertical="center" wrapText="1"/>
    </xf>
    <xf numFmtId="0" fontId="63" fillId="0" borderId="3" xfId="0" applyFont="1" applyBorder="1" applyAlignment="1">
      <alignment vertical="center" wrapText="1"/>
    </xf>
    <xf numFmtId="0" fontId="63" fillId="0" borderId="12" xfId="0" applyFont="1" applyBorder="1" applyAlignment="1">
      <alignment vertical="center" wrapText="1"/>
    </xf>
    <xf numFmtId="0" fontId="63" fillId="0" borderId="6" xfId="0" applyFont="1" applyBorder="1" applyAlignment="1">
      <alignmen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桁区切り 9" xfId="77" xr:uid="{C1EE630B-6E9B-4A2F-8A3A-ED45F3655658}"/>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0848FCA7-4F01-4329-A2C5-0D319F053486}"/>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70</xdr:row>
          <xdr:rowOff>60960</xdr:rowOff>
        </xdr:from>
        <xdr:to>
          <xdr:col>5</xdr:col>
          <xdr:colOff>297180</xdr:colOff>
          <xdr:row>70</xdr:row>
          <xdr:rowOff>236220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0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71</xdr:row>
          <xdr:rowOff>60960</xdr:rowOff>
        </xdr:from>
        <xdr:to>
          <xdr:col>5</xdr:col>
          <xdr:colOff>297180</xdr:colOff>
          <xdr:row>71</xdr:row>
          <xdr:rowOff>236220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0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67</xdr:row>
          <xdr:rowOff>60960</xdr:rowOff>
        </xdr:from>
        <xdr:to>
          <xdr:col>5</xdr:col>
          <xdr:colOff>297180</xdr:colOff>
          <xdr:row>67</xdr:row>
          <xdr:rowOff>236220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0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68</xdr:row>
          <xdr:rowOff>60960</xdr:rowOff>
        </xdr:from>
        <xdr:to>
          <xdr:col>5</xdr:col>
          <xdr:colOff>297180</xdr:colOff>
          <xdr:row>68</xdr:row>
          <xdr:rowOff>236220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0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69</xdr:row>
          <xdr:rowOff>236220</xdr:rowOff>
        </xdr:from>
        <xdr:to>
          <xdr:col>5</xdr:col>
          <xdr:colOff>289560</xdr:colOff>
          <xdr:row>69</xdr:row>
          <xdr:rowOff>419100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0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81</xdr:col>
      <xdr:colOff>0</xdr:colOff>
      <xdr:row>39</xdr:row>
      <xdr:rowOff>0</xdr:rowOff>
    </xdr:from>
    <xdr:to>
      <xdr:col>121</xdr:col>
      <xdr:colOff>0</xdr:colOff>
      <xdr:row>39</xdr:row>
      <xdr:rowOff>388620</xdr:rowOff>
    </xdr:to>
    <xdr:sp macro="" textlink="">
      <xdr:nvSpPr>
        <xdr:cNvPr id="2" name="テキスト ボックス 1">
          <a:extLst>
            <a:ext uri="{FF2B5EF4-FFF2-40B4-BE49-F238E27FC236}">
              <a16:creationId xmlns:a16="http://schemas.microsoft.com/office/drawing/2014/main" id="{8A6C906A-AF88-4EF4-8788-56C533FF3255}"/>
            </a:ext>
          </a:extLst>
        </xdr:cNvPr>
        <xdr:cNvSpPr txBox="1"/>
      </xdr:nvSpPr>
      <xdr:spPr>
        <a:xfrm>
          <a:off x="9448800" y="5585460"/>
          <a:ext cx="3657600" cy="388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u="sng"/>
            <a:t>←件数・金額は自動で出るので入力しないでください。</a:t>
          </a:r>
          <a:endParaRPr kumimoji="1" lang="en-US" altLang="ja-JP" sz="1200" u="sng">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38100</xdr:colOff>
      <xdr:row>24</xdr:row>
      <xdr:rowOff>419100</xdr:rowOff>
    </xdr:from>
    <xdr:to>
      <xdr:col>16</xdr:col>
      <xdr:colOff>609600</xdr:colOff>
      <xdr:row>27</xdr:row>
      <xdr:rowOff>368300</xdr:rowOff>
    </xdr:to>
    <xdr:sp macro="" textlink="">
      <xdr:nvSpPr>
        <xdr:cNvPr id="2" name="テキスト ボックス 1">
          <a:extLst>
            <a:ext uri="{FF2B5EF4-FFF2-40B4-BE49-F238E27FC236}">
              <a16:creationId xmlns:a16="http://schemas.microsoft.com/office/drawing/2014/main" id="{8319D5DF-431D-47FF-B6B6-19D814817FF3}"/>
            </a:ext>
          </a:extLst>
        </xdr:cNvPr>
        <xdr:cNvSpPr txBox="1"/>
      </xdr:nvSpPr>
      <xdr:spPr>
        <a:xfrm>
          <a:off x="11468100" y="12280900"/>
          <a:ext cx="3873500" cy="147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３１件以上ある場合は、３３行目と１０４行目を選択して右クリック⇒</a:t>
          </a:r>
          <a:r>
            <a:rPr kumimoji="1" lang="ja-JP" altLang="en-US" sz="1800">
              <a:solidFill>
                <a:srgbClr val="FF0000"/>
              </a:solidFill>
            </a:rPr>
            <a:t>再表示</a:t>
          </a:r>
          <a:r>
            <a:rPr kumimoji="1" lang="ja-JP" altLang="en-US" sz="1800"/>
            <a:t>を選択して入力をしてください。</a:t>
          </a:r>
          <a:endParaRPr kumimoji="1" lang="en-US" altLang="ja-JP" sz="1800"/>
        </a:p>
        <a:p>
          <a:r>
            <a:rPr kumimoji="1" lang="ja-JP" altLang="en-US" sz="1800" u="sng">
              <a:solidFill>
                <a:srgbClr val="FF0000"/>
              </a:solidFill>
            </a:rPr>
            <a:t>行追加は行わないこと。</a:t>
          </a:r>
          <a:endParaRPr kumimoji="1" lang="en-US" altLang="ja-JP" sz="1800" u="sng">
            <a:solidFill>
              <a:srgbClr val="FF0000"/>
            </a:solidFill>
          </a:endParaRPr>
        </a:p>
      </xdr:txBody>
    </xdr:sp>
    <xdr:clientData/>
  </xdr:twoCellAnchor>
  <xdr:twoCellAnchor editAs="oneCell">
    <xdr:from>
      <xdr:col>11</xdr:col>
      <xdr:colOff>38100</xdr:colOff>
      <xdr:row>27</xdr:row>
      <xdr:rowOff>381000</xdr:rowOff>
    </xdr:from>
    <xdr:to>
      <xdr:col>16</xdr:col>
      <xdr:colOff>596900</xdr:colOff>
      <xdr:row>31</xdr:row>
      <xdr:rowOff>458140</xdr:rowOff>
    </xdr:to>
    <xdr:pic>
      <xdr:nvPicPr>
        <xdr:cNvPr id="5" name="図 4">
          <a:extLst>
            <a:ext uri="{FF2B5EF4-FFF2-40B4-BE49-F238E27FC236}">
              <a16:creationId xmlns:a16="http://schemas.microsoft.com/office/drawing/2014/main" id="{9E0FA2C5-4175-5C3D-555C-3136FFDE2820}"/>
            </a:ext>
          </a:extLst>
        </xdr:cNvPr>
        <xdr:cNvPicPr>
          <a:picLocks noChangeAspect="1"/>
        </xdr:cNvPicPr>
      </xdr:nvPicPr>
      <xdr:blipFill>
        <a:blip xmlns:r="http://schemas.openxmlformats.org/officeDocument/2006/relationships" r:embed="rId1"/>
        <a:stretch>
          <a:fillRect/>
        </a:stretch>
      </xdr:blipFill>
      <xdr:spPr>
        <a:xfrm>
          <a:off x="11468100" y="13766800"/>
          <a:ext cx="3860800" cy="2109140"/>
        </a:xfrm>
        <a:prstGeom prst="rect">
          <a:avLst/>
        </a:prstGeom>
        <a:ln>
          <a:solidFill>
            <a:sysClr val="windowText" lastClr="000000"/>
          </a:solidFill>
        </a:ln>
      </xdr:spPr>
    </xdr:pic>
    <xdr:clientData/>
  </xdr:twoCellAnchor>
  <xdr:twoCellAnchor>
    <xdr:from>
      <xdr:col>7</xdr:col>
      <xdr:colOff>203200</xdr:colOff>
      <xdr:row>31</xdr:row>
      <xdr:rowOff>215900</xdr:rowOff>
    </xdr:from>
    <xdr:to>
      <xdr:col>11</xdr:col>
      <xdr:colOff>241300</xdr:colOff>
      <xdr:row>32</xdr:row>
      <xdr:rowOff>431800</xdr:rowOff>
    </xdr:to>
    <xdr:sp macro="" textlink="">
      <xdr:nvSpPr>
        <xdr:cNvPr id="4" name="矢印: 左 3">
          <a:extLst>
            <a:ext uri="{FF2B5EF4-FFF2-40B4-BE49-F238E27FC236}">
              <a16:creationId xmlns:a16="http://schemas.microsoft.com/office/drawing/2014/main" id="{F942A89E-634E-418F-8138-1B88CE573E54}"/>
            </a:ext>
          </a:extLst>
        </xdr:cNvPr>
        <xdr:cNvSpPr/>
      </xdr:nvSpPr>
      <xdr:spPr bwMode="auto">
        <a:xfrm rot="18951938">
          <a:off x="10972800" y="15633700"/>
          <a:ext cx="698500" cy="723900"/>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0</xdr:colOff>
      <xdr:row>29</xdr:row>
      <xdr:rowOff>393700</xdr:rowOff>
    </xdr:from>
    <xdr:to>
      <xdr:col>11</xdr:col>
      <xdr:colOff>342900</xdr:colOff>
      <xdr:row>30</xdr:row>
      <xdr:rowOff>228600</xdr:rowOff>
    </xdr:to>
    <xdr:sp macro="" textlink="">
      <xdr:nvSpPr>
        <xdr:cNvPr id="6" name="楕円 5">
          <a:extLst>
            <a:ext uri="{FF2B5EF4-FFF2-40B4-BE49-F238E27FC236}">
              <a16:creationId xmlns:a16="http://schemas.microsoft.com/office/drawing/2014/main" id="{3CECA182-23D8-459F-9068-87C8AADE506A}"/>
            </a:ext>
          </a:extLst>
        </xdr:cNvPr>
        <xdr:cNvSpPr/>
      </xdr:nvSpPr>
      <xdr:spPr bwMode="auto">
        <a:xfrm>
          <a:off x="11430000" y="14795500"/>
          <a:ext cx="342900" cy="342900"/>
        </a:xfrm>
        <a:prstGeom prst="ellips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0</xdr:colOff>
      <xdr:row>30</xdr:row>
      <xdr:rowOff>250825</xdr:rowOff>
    </xdr:from>
    <xdr:to>
      <xdr:col>11</xdr:col>
      <xdr:colOff>342900</xdr:colOff>
      <xdr:row>31</xdr:row>
      <xdr:rowOff>85725</xdr:rowOff>
    </xdr:to>
    <xdr:sp macro="" textlink="">
      <xdr:nvSpPr>
        <xdr:cNvPr id="7" name="楕円 6">
          <a:extLst>
            <a:ext uri="{FF2B5EF4-FFF2-40B4-BE49-F238E27FC236}">
              <a16:creationId xmlns:a16="http://schemas.microsoft.com/office/drawing/2014/main" id="{4E51AC6D-30B9-417D-9C8D-B15ABA3FEB71}"/>
            </a:ext>
          </a:extLst>
        </xdr:cNvPr>
        <xdr:cNvSpPr/>
      </xdr:nvSpPr>
      <xdr:spPr bwMode="auto">
        <a:xfrm>
          <a:off x="11420475" y="15090775"/>
          <a:ext cx="342900" cy="339725"/>
        </a:xfrm>
        <a:prstGeom prst="ellips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312420</xdr:colOff>
          <xdr:row>9</xdr:row>
          <xdr:rowOff>144780</xdr:rowOff>
        </xdr:from>
        <xdr:to>
          <xdr:col>1</xdr:col>
          <xdr:colOff>541020</xdr:colOff>
          <xdr:row>11</xdr:row>
          <xdr:rowOff>76200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144780</xdr:rowOff>
        </xdr:from>
        <xdr:to>
          <xdr:col>1</xdr:col>
          <xdr:colOff>533400</xdr:colOff>
          <xdr:row>25</xdr:row>
          <xdr:rowOff>45720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152400</xdr:rowOff>
        </xdr:from>
        <xdr:to>
          <xdr:col>1</xdr:col>
          <xdr:colOff>533400</xdr:colOff>
          <xdr:row>21</xdr:row>
          <xdr:rowOff>68580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33</xdr:row>
          <xdr:rowOff>137160</xdr:rowOff>
        </xdr:from>
        <xdr:to>
          <xdr:col>1</xdr:col>
          <xdr:colOff>541020</xdr:colOff>
          <xdr:row>35</xdr:row>
          <xdr:rowOff>15240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12</xdr:row>
          <xdr:rowOff>160020</xdr:rowOff>
        </xdr:from>
        <xdr:to>
          <xdr:col>1</xdr:col>
          <xdr:colOff>533400</xdr:colOff>
          <xdr:row>14</xdr:row>
          <xdr:rowOff>30480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15</xdr:row>
          <xdr:rowOff>152400</xdr:rowOff>
        </xdr:from>
        <xdr:to>
          <xdr:col>1</xdr:col>
          <xdr:colOff>518160</xdr:colOff>
          <xdr:row>17</xdr:row>
          <xdr:rowOff>60960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175260</xdr:rowOff>
        </xdr:from>
        <xdr:to>
          <xdr:col>1</xdr:col>
          <xdr:colOff>533400</xdr:colOff>
          <xdr:row>27</xdr:row>
          <xdr:rowOff>38100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28</xdr:row>
          <xdr:rowOff>175260</xdr:rowOff>
        </xdr:from>
        <xdr:to>
          <xdr:col>1</xdr:col>
          <xdr:colOff>533400</xdr:colOff>
          <xdr:row>30</xdr:row>
          <xdr:rowOff>22860</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30</xdr:row>
          <xdr:rowOff>175260</xdr:rowOff>
        </xdr:from>
        <xdr:to>
          <xdr:col>1</xdr:col>
          <xdr:colOff>548640</xdr:colOff>
          <xdr:row>32</xdr:row>
          <xdr:rowOff>45720</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317500</xdr:colOff>
      <xdr:row>15</xdr:row>
      <xdr:rowOff>715818</xdr:rowOff>
    </xdr:from>
    <xdr:to>
      <xdr:col>7</xdr:col>
      <xdr:colOff>2526560</xdr:colOff>
      <xdr:row>19</xdr:row>
      <xdr:rowOff>246976</xdr:rowOff>
    </xdr:to>
    <xdr:sp macro="" textlink="">
      <xdr:nvSpPr>
        <xdr:cNvPr id="2" name="正方形/長方形 1">
          <a:extLst>
            <a:ext uri="{FF2B5EF4-FFF2-40B4-BE49-F238E27FC236}">
              <a16:creationId xmlns:a16="http://schemas.microsoft.com/office/drawing/2014/main" id="{CC00A00A-4A29-4957-B791-9AAE4F44A8E0}"/>
            </a:ext>
          </a:extLst>
        </xdr:cNvPr>
        <xdr:cNvSpPr/>
      </xdr:nvSpPr>
      <xdr:spPr bwMode="auto">
        <a:xfrm>
          <a:off x="7568045" y="7920182"/>
          <a:ext cx="5476424" cy="201343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99"/>
  <sheetViews>
    <sheetView showGridLines="0" tabSelected="1" view="pageBreakPreview" zoomScaleNormal="100" zoomScaleSheetLayoutView="100" workbookViewId="0">
      <selection activeCell="AZ21" sqref="AZ21:BY33"/>
    </sheetView>
  </sheetViews>
  <sheetFormatPr defaultColWidth="1.33203125" defaultRowHeight="6.75" customHeight="1"/>
  <cols>
    <col min="1" max="5" width="4.21875" style="9" customWidth="1"/>
    <col min="6" max="6" width="5.33203125" style="9" customWidth="1"/>
    <col min="7" max="12" width="1.33203125" style="9"/>
    <col min="13" max="13" width="4.77734375" style="9" customWidth="1"/>
    <col min="14" max="27" width="1.33203125" style="9"/>
    <col min="28" max="28" width="3.77734375" style="9" customWidth="1"/>
    <col min="29" max="29" width="2.109375" style="9" customWidth="1"/>
    <col min="30" max="33" width="1.33203125" style="9"/>
    <col min="34" max="34" width="2.77734375" style="9" customWidth="1"/>
    <col min="35" max="38" width="1.33203125" style="9"/>
    <col min="39" max="39" width="1.33203125" style="9" customWidth="1"/>
    <col min="40" max="50" width="1.33203125" style="9"/>
    <col min="51" max="51" width="1.33203125" style="9" customWidth="1"/>
    <col min="52" max="52" width="1.33203125" style="9"/>
    <col min="53" max="53" width="2.6640625" style="9" customWidth="1"/>
    <col min="54" max="54" width="3.21875" style="9" customWidth="1"/>
    <col min="55" max="61" width="1.33203125" style="9"/>
    <col min="62" max="62" width="1.33203125" style="9" customWidth="1"/>
    <col min="63" max="65" width="1.33203125" style="9"/>
    <col min="66" max="66" width="1.33203125" style="9" customWidth="1"/>
    <col min="67" max="16384" width="1.33203125" style="9"/>
  </cols>
  <sheetData>
    <row r="1" spans="1:78" ht="21" customHeight="1" thickBot="1">
      <c r="A1" s="118" t="s">
        <v>154</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161" t="s">
        <v>163</v>
      </c>
      <c r="BO1" s="162"/>
      <c r="BP1" s="162"/>
      <c r="BQ1" s="162"/>
      <c r="BR1" s="162"/>
      <c r="BS1" s="162"/>
      <c r="BT1" s="162"/>
      <c r="BU1" s="162"/>
      <c r="BV1" s="162"/>
      <c r="BW1" s="162"/>
      <c r="BX1" s="162"/>
      <c r="BY1" s="162"/>
      <c r="BZ1" s="163"/>
    </row>
    <row r="2" spans="1:78" ht="6.75" customHeight="1">
      <c r="A2" s="4"/>
      <c r="B2" s="376" t="s">
        <v>139</v>
      </c>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7"/>
      <c r="BK2" s="377"/>
      <c r="BL2" s="377"/>
      <c r="BM2" s="377"/>
      <c r="BN2" s="377"/>
      <c r="BO2" s="377"/>
      <c r="BP2" s="377"/>
      <c r="BQ2" s="377"/>
      <c r="BR2" s="377"/>
      <c r="BS2" s="377"/>
      <c r="BT2" s="377"/>
      <c r="BU2" s="377"/>
      <c r="BV2" s="377"/>
      <c r="BW2" s="377"/>
      <c r="BX2" s="377"/>
      <c r="BY2" s="8"/>
    </row>
    <row r="3" spans="1:78" ht="6.75" customHeight="1">
      <c r="A3" s="4"/>
      <c r="B3" s="377"/>
      <c r="C3" s="377"/>
      <c r="D3" s="377"/>
      <c r="E3" s="377"/>
      <c r="F3" s="377"/>
      <c r="G3" s="377"/>
      <c r="H3" s="377"/>
      <c r="I3" s="377"/>
      <c r="J3" s="377"/>
      <c r="K3" s="377"/>
      <c r="L3" s="377"/>
      <c r="M3" s="377"/>
      <c r="N3" s="377"/>
      <c r="O3" s="377"/>
      <c r="P3" s="377"/>
      <c r="Q3" s="377"/>
      <c r="R3" s="377"/>
      <c r="S3" s="377"/>
      <c r="T3" s="377"/>
      <c r="U3" s="377"/>
      <c r="V3" s="377"/>
      <c r="W3" s="377"/>
      <c r="X3" s="377"/>
      <c r="Y3" s="377"/>
      <c r="Z3" s="377"/>
      <c r="AA3" s="377"/>
      <c r="AB3" s="377"/>
      <c r="AC3" s="377"/>
      <c r="AD3" s="377"/>
      <c r="AE3" s="377"/>
      <c r="AF3" s="377"/>
      <c r="AG3" s="377"/>
      <c r="AH3" s="377"/>
      <c r="AI3" s="377"/>
      <c r="AJ3" s="377"/>
      <c r="AK3" s="377"/>
      <c r="AL3" s="377"/>
      <c r="AM3" s="377"/>
      <c r="AN3" s="377"/>
      <c r="AO3" s="377"/>
      <c r="AP3" s="377"/>
      <c r="AQ3" s="377"/>
      <c r="AR3" s="377"/>
      <c r="AS3" s="377"/>
      <c r="AT3" s="377"/>
      <c r="AU3" s="377"/>
      <c r="AV3" s="377"/>
      <c r="AW3" s="377"/>
      <c r="AX3" s="377"/>
      <c r="AY3" s="377"/>
      <c r="AZ3" s="377"/>
      <c r="BA3" s="377"/>
      <c r="BB3" s="377"/>
      <c r="BC3" s="377"/>
      <c r="BD3" s="377"/>
      <c r="BE3" s="377"/>
      <c r="BF3" s="377"/>
      <c r="BG3" s="377"/>
      <c r="BH3" s="377"/>
      <c r="BI3" s="377"/>
      <c r="BJ3" s="377"/>
      <c r="BK3" s="377"/>
      <c r="BL3" s="377"/>
      <c r="BM3" s="377"/>
      <c r="BN3" s="377"/>
      <c r="BO3" s="377"/>
      <c r="BP3" s="377"/>
      <c r="BQ3" s="377"/>
      <c r="BR3" s="377"/>
      <c r="BS3" s="377"/>
      <c r="BT3" s="377"/>
      <c r="BU3" s="377"/>
      <c r="BV3" s="377"/>
      <c r="BW3" s="377"/>
      <c r="BX3" s="377"/>
      <c r="BY3" s="8"/>
    </row>
    <row r="4" spans="1:78" ht="6.75" customHeight="1">
      <c r="A4" s="4"/>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77"/>
      <c r="BA4" s="377"/>
      <c r="BB4" s="377"/>
      <c r="BC4" s="377"/>
      <c r="BD4" s="377"/>
      <c r="BE4" s="377"/>
      <c r="BF4" s="377"/>
      <c r="BG4" s="377"/>
      <c r="BH4" s="377"/>
      <c r="BI4" s="377"/>
      <c r="BJ4" s="377"/>
      <c r="BK4" s="377"/>
      <c r="BL4" s="377"/>
      <c r="BM4" s="377"/>
      <c r="BN4" s="377"/>
      <c r="BO4" s="377"/>
      <c r="BP4" s="377"/>
      <c r="BQ4" s="377"/>
      <c r="BR4" s="377"/>
      <c r="BS4" s="377"/>
      <c r="BT4" s="377"/>
      <c r="BU4" s="377"/>
      <c r="BV4" s="377"/>
      <c r="BW4" s="377"/>
      <c r="BX4" s="377"/>
      <c r="BY4" s="8"/>
    </row>
    <row r="5" spans="1:78" ht="6.75" customHeight="1">
      <c r="A5" s="4"/>
      <c r="B5" s="377"/>
      <c r="C5" s="377"/>
      <c r="D5" s="377"/>
      <c r="E5" s="377"/>
      <c r="F5" s="377"/>
      <c r="G5" s="377"/>
      <c r="H5" s="377"/>
      <c r="I5" s="377"/>
      <c r="J5" s="377"/>
      <c r="K5" s="377"/>
      <c r="L5" s="377"/>
      <c r="M5" s="377"/>
      <c r="N5" s="377"/>
      <c r="O5" s="377"/>
      <c r="P5" s="377"/>
      <c r="Q5" s="377"/>
      <c r="R5" s="377"/>
      <c r="S5" s="377"/>
      <c r="T5" s="377"/>
      <c r="U5" s="377"/>
      <c r="V5" s="377"/>
      <c r="W5" s="377"/>
      <c r="X5" s="377"/>
      <c r="Y5" s="377"/>
      <c r="Z5" s="377"/>
      <c r="AA5" s="377"/>
      <c r="AB5" s="377"/>
      <c r="AC5" s="377"/>
      <c r="AD5" s="377"/>
      <c r="AE5" s="377"/>
      <c r="AF5" s="377"/>
      <c r="AG5" s="377"/>
      <c r="AH5" s="377"/>
      <c r="AI5" s="377"/>
      <c r="AJ5" s="377"/>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377"/>
      <c r="BO5" s="377"/>
      <c r="BP5" s="377"/>
      <c r="BQ5" s="377"/>
      <c r="BR5" s="377"/>
      <c r="BS5" s="377"/>
      <c r="BT5" s="377"/>
      <c r="BU5" s="377"/>
      <c r="BV5" s="377"/>
      <c r="BW5" s="377"/>
      <c r="BX5" s="377"/>
      <c r="BY5" s="10"/>
    </row>
    <row r="6" spans="1:78" ht="6.75" customHeight="1">
      <c r="A6" s="4"/>
      <c r="B6" s="167" t="s">
        <v>138</v>
      </c>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0"/>
      <c r="BO6" s="10"/>
      <c r="BP6" s="10"/>
      <c r="BQ6" s="10"/>
      <c r="BR6" s="10"/>
      <c r="BS6" s="10"/>
      <c r="BT6" s="10"/>
      <c r="BU6" s="10"/>
      <c r="BV6" s="10"/>
      <c r="BW6" s="10"/>
      <c r="BX6" s="10"/>
      <c r="BY6" s="10"/>
    </row>
    <row r="7" spans="1:78" ht="6.75" customHeight="1">
      <c r="A7" s="4"/>
      <c r="B7" s="167"/>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8"/>
      <c r="BO7" s="8"/>
      <c r="BP7" s="8"/>
      <c r="BQ7" s="8"/>
      <c r="BR7" s="8"/>
      <c r="BS7" s="8"/>
      <c r="BT7" s="8"/>
      <c r="BU7" s="8"/>
      <c r="BV7" s="8"/>
      <c r="BW7" s="8"/>
      <c r="BX7" s="8"/>
      <c r="BY7" s="8"/>
    </row>
    <row r="8" spans="1:78" ht="6.75" customHeight="1">
      <c r="A8" s="4"/>
      <c r="B8" s="167"/>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8"/>
      <c r="BO8" s="8"/>
      <c r="BP8" s="8"/>
      <c r="BQ8" s="8"/>
      <c r="BR8" s="8"/>
      <c r="BS8" s="8"/>
      <c r="BT8" s="8"/>
      <c r="BU8" s="8"/>
      <c r="BV8" s="8"/>
      <c r="BW8" s="8"/>
      <c r="BX8" s="8"/>
      <c r="BY8" s="8"/>
    </row>
    <row r="9" spans="1:78" ht="6.75" customHeight="1">
      <c r="B9" s="168" t="s">
        <v>140</v>
      </c>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168"/>
      <c r="BU9" s="168"/>
      <c r="BV9" s="168"/>
      <c r="BW9" s="168"/>
      <c r="BX9" s="168"/>
      <c r="BY9" s="168"/>
    </row>
    <row r="10" spans="1:78" ht="7.5" customHeight="1">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168"/>
      <c r="BW10" s="168"/>
      <c r="BX10" s="168"/>
      <c r="BY10" s="168"/>
    </row>
    <row r="11" spans="1:78" ht="6.75" customHeight="1">
      <c r="A11" s="10"/>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168"/>
      <c r="BW11" s="168"/>
      <c r="BX11" s="168"/>
      <c r="BY11" s="168"/>
    </row>
    <row r="12" spans="1:78" ht="6.75" customHeight="1">
      <c r="A12" s="10"/>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c r="AQ12" s="168"/>
      <c r="AR12" s="168"/>
      <c r="AS12" s="168"/>
      <c r="AT12" s="168"/>
      <c r="AU12" s="168"/>
      <c r="AV12" s="168"/>
      <c r="AW12" s="168"/>
      <c r="AX12" s="168"/>
      <c r="AY12" s="168"/>
      <c r="AZ12" s="168"/>
      <c r="BA12" s="168"/>
      <c r="BB12" s="168"/>
      <c r="BC12" s="168"/>
      <c r="BD12" s="168"/>
      <c r="BE12" s="168"/>
      <c r="BF12" s="168"/>
      <c r="BG12" s="168"/>
      <c r="BH12" s="168"/>
      <c r="BI12" s="168"/>
      <c r="BJ12" s="168"/>
      <c r="BK12" s="168"/>
      <c r="BL12" s="168"/>
      <c r="BM12" s="168"/>
      <c r="BN12" s="168"/>
      <c r="BO12" s="168"/>
      <c r="BP12" s="168"/>
      <c r="BQ12" s="168"/>
      <c r="BR12" s="168"/>
      <c r="BS12" s="168"/>
      <c r="BT12" s="168"/>
      <c r="BU12" s="168"/>
      <c r="BV12" s="168"/>
      <c r="BW12" s="168"/>
      <c r="BX12" s="168"/>
      <c r="BY12" s="168"/>
    </row>
    <row r="13" spans="1:78" ht="6.75" customHeight="1">
      <c r="A13" s="171" t="s">
        <v>0</v>
      </c>
      <c r="B13" s="171"/>
      <c r="C13" s="171"/>
      <c r="D13" s="171"/>
      <c r="E13" s="171"/>
      <c r="F13" s="171"/>
      <c r="G13" s="171"/>
      <c r="H13" s="171"/>
      <c r="I13" s="171"/>
      <c r="J13" s="171"/>
      <c r="K13" s="171"/>
      <c r="L13" s="171"/>
      <c r="M13" s="171"/>
      <c r="N13" s="171"/>
      <c r="O13" s="171"/>
      <c r="P13" s="171"/>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169" t="s">
        <v>137</v>
      </c>
      <c r="BA13" s="169"/>
      <c r="BB13" s="169"/>
      <c r="BC13" s="169"/>
      <c r="BD13" s="169"/>
      <c r="BE13" s="169"/>
      <c r="BF13" s="169"/>
      <c r="BG13" s="169"/>
      <c r="BH13" s="169"/>
      <c r="BI13" s="169"/>
      <c r="BJ13" s="169"/>
      <c r="BK13" s="169"/>
      <c r="BL13" s="169"/>
      <c r="BM13" s="169"/>
      <c r="BN13" s="169"/>
      <c r="BO13" s="169"/>
      <c r="BP13" s="169"/>
      <c r="BQ13" s="169"/>
      <c r="BR13" s="169"/>
      <c r="BS13" s="169"/>
      <c r="BT13" s="169"/>
      <c r="BU13" s="169"/>
      <c r="BV13" s="169"/>
      <c r="BW13" s="169"/>
      <c r="BX13" s="169"/>
      <c r="BY13" s="169"/>
    </row>
    <row r="14" spans="1:78" ht="6.75" customHeight="1">
      <c r="A14" s="171"/>
      <c r="B14" s="171"/>
      <c r="C14" s="171"/>
      <c r="D14" s="171"/>
      <c r="E14" s="171"/>
      <c r="F14" s="171"/>
      <c r="G14" s="171"/>
      <c r="H14" s="171"/>
      <c r="I14" s="171"/>
      <c r="J14" s="171"/>
      <c r="K14" s="171"/>
      <c r="L14" s="171"/>
      <c r="M14" s="171"/>
      <c r="N14" s="171"/>
      <c r="O14" s="171"/>
      <c r="P14" s="171"/>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169"/>
      <c r="BA14" s="169"/>
      <c r="BB14" s="169"/>
      <c r="BC14" s="169"/>
      <c r="BD14" s="169"/>
      <c r="BE14" s="169"/>
      <c r="BF14" s="169"/>
      <c r="BG14" s="169"/>
      <c r="BH14" s="169"/>
      <c r="BI14" s="169"/>
      <c r="BJ14" s="169"/>
      <c r="BK14" s="169"/>
      <c r="BL14" s="169"/>
      <c r="BM14" s="169"/>
      <c r="BN14" s="169"/>
      <c r="BO14" s="169"/>
      <c r="BP14" s="169"/>
      <c r="BQ14" s="169"/>
      <c r="BR14" s="169"/>
      <c r="BS14" s="169"/>
      <c r="BT14" s="169"/>
      <c r="BU14" s="169"/>
      <c r="BV14" s="169"/>
      <c r="BW14" s="169"/>
      <c r="BX14" s="169"/>
      <c r="BY14" s="169"/>
    </row>
    <row r="15" spans="1:78" ht="6.75" customHeight="1">
      <c r="A15" s="171"/>
      <c r="B15" s="171"/>
      <c r="C15" s="171"/>
      <c r="D15" s="171"/>
      <c r="E15" s="171"/>
      <c r="F15" s="171"/>
      <c r="G15" s="171"/>
      <c r="H15" s="171"/>
      <c r="I15" s="171"/>
      <c r="J15" s="171"/>
      <c r="K15" s="171"/>
      <c r="L15" s="171"/>
      <c r="M15" s="171"/>
      <c r="N15" s="171"/>
      <c r="O15" s="171"/>
      <c r="P15" s="17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row>
    <row r="16" spans="1:78" ht="11.25" customHeight="1">
      <c r="A16" s="202" t="s">
        <v>147</v>
      </c>
      <c r="B16" s="203"/>
      <c r="C16" s="203"/>
      <c r="D16" s="203"/>
      <c r="E16" s="203"/>
      <c r="F16" s="203"/>
      <c r="G16" s="203"/>
      <c r="H16" s="203"/>
      <c r="I16" s="203"/>
      <c r="J16" s="203"/>
      <c r="K16" s="203"/>
      <c r="L16" s="203"/>
      <c r="M16" s="204"/>
      <c r="N16" s="211" t="s">
        <v>148</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3"/>
      <c r="AN16" s="172" t="s">
        <v>1</v>
      </c>
      <c r="AO16" s="173"/>
      <c r="AP16" s="173"/>
      <c r="AQ16" s="173"/>
      <c r="AR16" s="173"/>
      <c r="AS16" s="173"/>
      <c r="AT16" s="173"/>
      <c r="AU16" s="173"/>
      <c r="AV16" s="173"/>
      <c r="AW16" s="173"/>
      <c r="AX16" s="173"/>
      <c r="AY16" s="174"/>
      <c r="AZ16" s="181">
        <v>2026</v>
      </c>
      <c r="BA16" s="182"/>
      <c r="BB16" s="182"/>
      <c r="BC16" s="182"/>
      <c r="BD16" s="182"/>
      <c r="BE16" s="182"/>
      <c r="BF16" s="182"/>
      <c r="BG16" s="182"/>
      <c r="BH16" s="187" t="s">
        <v>2</v>
      </c>
      <c r="BI16" s="187"/>
      <c r="BJ16" s="190"/>
      <c r="BK16" s="190"/>
      <c r="BL16" s="190"/>
      <c r="BM16" s="190"/>
      <c r="BN16" s="190"/>
      <c r="BO16" s="190"/>
      <c r="BP16" s="193" t="s">
        <v>3</v>
      </c>
      <c r="BQ16" s="193"/>
      <c r="BR16" s="196"/>
      <c r="BS16" s="196"/>
      <c r="BT16" s="196"/>
      <c r="BU16" s="196"/>
      <c r="BV16" s="196"/>
      <c r="BW16" s="196"/>
      <c r="BX16" s="193" t="s">
        <v>4</v>
      </c>
      <c r="BY16" s="199"/>
    </row>
    <row r="17" spans="1:78" ht="6.75" customHeight="1">
      <c r="A17" s="205"/>
      <c r="B17" s="206"/>
      <c r="C17" s="206"/>
      <c r="D17" s="206"/>
      <c r="E17" s="206"/>
      <c r="F17" s="206"/>
      <c r="G17" s="206"/>
      <c r="H17" s="206"/>
      <c r="I17" s="206"/>
      <c r="J17" s="206"/>
      <c r="K17" s="206"/>
      <c r="L17" s="206"/>
      <c r="M17" s="207"/>
      <c r="N17" s="205"/>
      <c r="O17" s="206"/>
      <c r="P17" s="206"/>
      <c r="Q17" s="206"/>
      <c r="R17" s="206"/>
      <c r="S17" s="206"/>
      <c r="T17" s="206"/>
      <c r="U17" s="206"/>
      <c r="V17" s="206"/>
      <c r="W17" s="206"/>
      <c r="X17" s="206"/>
      <c r="Y17" s="206"/>
      <c r="Z17" s="206"/>
      <c r="AA17" s="206"/>
      <c r="AB17" s="206"/>
      <c r="AC17" s="206"/>
      <c r="AD17" s="206"/>
      <c r="AE17" s="206"/>
      <c r="AF17" s="206"/>
      <c r="AG17" s="206"/>
      <c r="AH17" s="206"/>
      <c r="AI17" s="206"/>
      <c r="AJ17" s="206"/>
      <c r="AK17" s="206"/>
      <c r="AL17" s="206"/>
      <c r="AM17" s="207"/>
      <c r="AN17" s="175"/>
      <c r="AO17" s="176"/>
      <c r="AP17" s="176"/>
      <c r="AQ17" s="176"/>
      <c r="AR17" s="176"/>
      <c r="AS17" s="176"/>
      <c r="AT17" s="176"/>
      <c r="AU17" s="176"/>
      <c r="AV17" s="176"/>
      <c r="AW17" s="176"/>
      <c r="AX17" s="176"/>
      <c r="AY17" s="177"/>
      <c r="AZ17" s="183"/>
      <c r="BA17" s="184"/>
      <c r="BB17" s="184"/>
      <c r="BC17" s="184"/>
      <c r="BD17" s="184"/>
      <c r="BE17" s="184"/>
      <c r="BF17" s="184"/>
      <c r="BG17" s="184"/>
      <c r="BH17" s="188"/>
      <c r="BI17" s="188"/>
      <c r="BJ17" s="191"/>
      <c r="BK17" s="191"/>
      <c r="BL17" s="191"/>
      <c r="BM17" s="191"/>
      <c r="BN17" s="191"/>
      <c r="BO17" s="191"/>
      <c r="BP17" s="194"/>
      <c r="BQ17" s="194"/>
      <c r="BR17" s="197"/>
      <c r="BS17" s="197"/>
      <c r="BT17" s="197"/>
      <c r="BU17" s="197"/>
      <c r="BV17" s="197"/>
      <c r="BW17" s="197"/>
      <c r="BX17" s="194"/>
      <c r="BY17" s="200"/>
    </row>
    <row r="18" spans="1:78" ht="6.75" customHeight="1">
      <c r="A18" s="208"/>
      <c r="B18" s="209"/>
      <c r="C18" s="209"/>
      <c r="D18" s="209"/>
      <c r="E18" s="209"/>
      <c r="F18" s="209"/>
      <c r="G18" s="209"/>
      <c r="H18" s="209"/>
      <c r="I18" s="209"/>
      <c r="J18" s="209"/>
      <c r="K18" s="209"/>
      <c r="L18" s="209"/>
      <c r="M18" s="210"/>
      <c r="N18" s="208"/>
      <c r="O18" s="209"/>
      <c r="P18" s="209"/>
      <c r="Q18" s="209"/>
      <c r="R18" s="209"/>
      <c r="S18" s="209"/>
      <c r="T18" s="209"/>
      <c r="U18" s="209"/>
      <c r="V18" s="209"/>
      <c r="W18" s="209"/>
      <c r="X18" s="209"/>
      <c r="Y18" s="209"/>
      <c r="Z18" s="209"/>
      <c r="AA18" s="209"/>
      <c r="AB18" s="209"/>
      <c r="AC18" s="209"/>
      <c r="AD18" s="209"/>
      <c r="AE18" s="209"/>
      <c r="AF18" s="209"/>
      <c r="AG18" s="209"/>
      <c r="AH18" s="209"/>
      <c r="AI18" s="209"/>
      <c r="AJ18" s="209"/>
      <c r="AK18" s="209"/>
      <c r="AL18" s="209"/>
      <c r="AM18" s="210"/>
      <c r="AN18" s="178"/>
      <c r="AO18" s="179"/>
      <c r="AP18" s="179"/>
      <c r="AQ18" s="179"/>
      <c r="AR18" s="179"/>
      <c r="AS18" s="179"/>
      <c r="AT18" s="179"/>
      <c r="AU18" s="179"/>
      <c r="AV18" s="179"/>
      <c r="AW18" s="179"/>
      <c r="AX18" s="179"/>
      <c r="AY18" s="180"/>
      <c r="AZ18" s="185"/>
      <c r="BA18" s="186"/>
      <c r="BB18" s="186"/>
      <c r="BC18" s="186"/>
      <c r="BD18" s="186"/>
      <c r="BE18" s="186"/>
      <c r="BF18" s="186"/>
      <c r="BG18" s="186"/>
      <c r="BH18" s="189"/>
      <c r="BI18" s="189"/>
      <c r="BJ18" s="192"/>
      <c r="BK18" s="192"/>
      <c r="BL18" s="192"/>
      <c r="BM18" s="192"/>
      <c r="BN18" s="192"/>
      <c r="BO18" s="192"/>
      <c r="BP18" s="195"/>
      <c r="BQ18" s="195"/>
      <c r="BR18" s="198"/>
      <c r="BS18" s="198"/>
      <c r="BT18" s="198"/>
      <c r="BU18" s="198"/>
      <c r="BV18" s="198"/>
      <c r="BW18" s="198"/>
      <c r="BX18" s="195"/>
      <c r="BY18" s="201"/>
    </row>
    <row r="19" spans="1:78" ht="13.95" customHeight="1">
      <c r="A19" s="202" t="s">
        <v>5</v>
      </c>
      <c r="B19" s="203"/>
      <c r="C19" s="203"/>
      <c r="D19" s="203"/>
      <c r="E19" s="203"/>
      <c r="F19" s="203"/>
      <c r="G19" s="203"/>
      <c r="H19" s="203"/>
      <c r="I19" s="203"/>
      <c r="J19" s="203"/>
      <c r="K19" s="203"/>
      <c r="L19" s="203"/>
      <c r="M19" s="203"/>
      <c r="N19" s="181"/>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216"/>
      <c r="AN19" s="222" t="s">
        <v>164</v>
      </c>
      <c r="AO19" s="203"/>
      <c r="AP19" s="203"/>
      <c r="AQ19" s="203"/>
      <c r="AR19" s="203"/>
      <c r="AS19" s="203"/>
      <c r="AT19" s="203"/>
      <c r="AU19" s="203"/>
      <c r="AV19" s="203"/>
      <c r="AW19" s="203"/>
      <c r="AX19" s="203"/>
      <c r="AY19" s="204"/>
      <c r="AZ19" s="218" t="s">
        <v>6</v>
      </c>
      <c r="BA19" s="219"/>
      <c r="BB19" s="197"/>
      <c r="BC19" s="197"/>
      <c r="BD19" s="197"/>
      <c r="BE19" s="197"/>
      <c r="BF19" s="197"/>
      <c r="BG19" s="220" t="s">
        <v>7</v>
      </c>
      <c r="BH19" s="220"/>
      <c r="BI19" s="221"/>
      <c r="BJ19" s="221"/>
      <c r="BK19" s="221"/>
      <c r="BL19" s="221"/>
      <c r="BM19" s="221"/>
      <c r="BN19" s="221"/>
      <c r="BO19" s="221"/>
      <c r="BP19" s="221"/>
      <c r="BQ19" s="221"/>
      <c r="BR19" s="221"/>
      <c r="BS19" s="12"/>
      <c r="BT19" s="12"/>
      <c r="BU19" s="12"/>
      <c r="BV19" s="12"/>
      <c r="BW19" s="12"/>
      <c r="BX19" s="12"/>
      <c r="BY19" s="13"/>
      <c r="BZ19" s="14"/>
    </row>
    <row r="20" spans="1:78" ht="13.95" customHeight="1">
      <c r="A20" s="214"/>
      <c r="B20" s="215"/>
      <c r="C20" s="215"/>
      <c r="D20" s="215"/>
      <c r="E20" s="215"/>
      <c r="F20" s="215"/>
      <c r="G20" s="215"/>
      <c r="H20" s="215"/>
      <c r="I20" s="215"/>
      <c r="J20" s="215"/>
      <c r="K20" s="215"/>
      <c r="L20" s="215"/>
      <c r="M20" s="215"/>
      <c r="N20" s="185"/>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217"/>
      <c r="AN20" s="223"/>
      <c r="AO20" s="224"/>
      <c r="AP20" s="224"/>
      <c r="AQ20" s="224"/>
      <c r="AR20" s="224"/>
      <c r="AS20" s="224"/>
      <c r="AT20" s="224"/>
      <c r="AU20" s="224"/>
      <c r="AV20" s="224"/>
      <c r="AW20" s="224"/>
      <c r="AX20" s="224"/>
      <c r="AY20" s="225"/>
      <c r="AZ20" s="218"/>
      <c r="BA20" s="219"/>
      <c r="BB20" s="197"/>
      <c r="BC20" s="197"/>
      <c r="BD20" s="197"/>
      <c r="BE20" s="197"/>
      <c r="BF20" s="197"/>
      <c r="BG20" s="220"/>
      <c r="BH20" s="220"/>
      <c r="BI20" s="221"/>
      <c r="BJ20" s="221"/>
      <c r="BK20" s="221"/>
      <c r="BL20" s="221"/>
      <c r="BM20" s="221"/>
      <c r="BN20" s="221"/>
      <c r="BO20" s="221"/>
      <c r="BP20" s="221"/>
      <c r="BQ20" s="221"/>
      <c r="BR20" s="221"/>
      <c r="BS20" s="12"/>
      <c r="BT20" s="12"/>
      <c r="BU20" s="12"/>
      <c r="BV20" s="12"/>
      <c r="BW20" s="12"/>
      <c r="BX20" s="12"/>
      <c r="BY20" s="13"/>
      <c r="BZ20" s="14"/>
    </row>
    <row r="21" spans="1:78" ht="6.75" customHeight="1">
      <c r="A21" s="222" t="s">
        <v>165</v>
      </c>
      <c r="B21" s="226"/>
      <c r="C21" s="226"/>
      <c r="D21" s="226"/>
      <c r="E21" s="226"/>
      <c r="F21" s="226"/>
      <c r="G21" s="226"/>
      <c r="H21" s="226"/>
      <c r="I21" s="226"/>
      <c r="J21" s="226"/>
      <c r="K21" s="226"/>
      <c r="L21" s="226"/>
      <c r="M21" s="227"/>
      <c r="N21" s="241" t="s">
        <v>10</v>
      </c>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3"/>
      <c r="AN21" s="223"/>
      <c r="AO21" s="224"/>
      <c r="AP21" s="224"/>
      <c r="AQ21" s="224"/>
      <c r="AR21" s="224"/>
      <c r="AS21" s="224"/>
      <c r="AT21" s="224"/>
      <c r="AU21" s="224"/>
      <c r="AV21" s="224"/>
      <c r="AW21" s="224"/>
      <c r="AX21" s="224"/>
      <c r="AY21" s="225"/>
      <c r="AZ21" s="409"/>
      <c r="BA21" s="410"/>
      <c r="BB21" s="410"/>
      <c r="BC21" s="410"/>
      <c r="BD21" s="410"/>
      <c r="BE21" s="410"/>
      <c r="BF21" s="410"/>
      <c r="BG21" s="410"/>
      <c r="BH21" s="410"/>
      <c r="BI21" s="410"/>
      <c r="BJ21" s="410"/>
      <c r="BK21" s="410"/>
      <c r="BL21" s="410"/>
      <c r="BM21" s="410"/>
      <c r="BN21" s="410"/>
      <c r="BO21" s="410"/>
      <c r="BP21" s="410"/>
      <c r="BQ21" s="410"/>
      <c r="BR21" s="410"/>
      <c r="BS21" s="410"/>
      <c r="BT21" s="410"/>
      <c r="BU21" s="410"/>
      <c r="BV21" s="410"/>
      <c r="BW21" s="410"/>
      <c r="BX21" s="410"/>
      <c r="BY21" s="411"/>
      <c r="BZ21" s="14"/>
    </row>
    <row r="22" spans="1:78" ht="6.75" customHeight="1">
      <c r="A22" s="205"/>
      <c r="B22" s="206"/>
      <c r="C22" s="206"/>
      <c r="D22" s="206"/>
      <c r="E22" s="206"/>
      <c r="F22" s="206"/>
      <c r="G22" s="206"/>
      <c r="H22" s="206"/>
      <c r="I22" s="206"/>
      <c r="J22" s="206"/>
      <c r="K22" s="206"/>
      <c r="L22" s="206"/>
      <c r="M22" s="207"/>
      <c r="N22" s="244"/>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6"/>
      <c r="AN22" s="223"/>
      <c r="AO22" s="224"/>
      <c r="AP22" s="224"/>
      <c r="AQ22" s="224"/>
      <c r="AR22" s="224"/>
      <c r="AS22" s="224"/>
      <c r="AT22" s="224"/>
      <c r="AU22" s="224"/>
      <c r="AV22" s="224"/>
      <c r="AW22" s="224"/>
      <c r="AX22" s="224"/>
      <c r="AY22" s="225"/>
      <c r="AZ22" s="412"/>
      <c r="BA22" s="410"/>
      <c r="BB22" s="410"/>
      <c r="BC22" s="410"/>
      <c r="BD22" s="410"/>
      <c r="BE22" s="410"/>
      <c r="BF22" s="410"/>
      <c r="BG22" s="410"/>
      <c r="BH22" s="410"/>
      <c r="BI22" s="410"/>
      <c r="BJ22" s="410"/>
      <c r="BK22" s="410"/>
      <c r="BL22" s="410"/>
      <c r="BM22" s="410"/>
      <c r="BN22" s="410"/>
      <c r="BO22" s="410"/>
      <c r="BP22" s="410"/>
      <c r="BQ22" s="410"/>
      <c r="BR22" s="410"/>
      <c r="BS22" s="410"/>
      <c r="BT22" s="410"/>
      <c r="BU22" s="410"/>
      <c r="BV22" s="410"/>
      <c r="BW22" s="410"/>
      <c r="BX22" s="410"/>
      <c r="BY22" s="411"/>
    </row>
    <row r="23" spans="1:78" ht="6.45" customHeight="1">
      <c r="A23" s="205"/>
      <c r="B23" s="206"/>
      <c r="C23" s="206"/>
      <c r="D23" s="206"/>
      <c r="E23" s="206"/>
      <c r="F23" s="206"/>
      <c r="G23" s="206"/>
      <c r="H23" s="206"/>
      <c r="I23" s="206"/>
      <c r="J23" s="206"/>
      <c r="K23" s="206"/>
      <c r="L23" s="206"/>
      <c r="M23" s="207"/>
      <c r="N23" s="247"/>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9"/>
      <c r="AN23" s="223"/>
      <c r="AO23" s="224"/>
      <c r="AP23" s="224"/>
      <c r="AQ23" s="224"/>
      <c r="AR23" s="224"/>
      <c r="AS23" s="224"/>
      <c r="AT23" s="224"/>
      <c r="AU23" s="224"/>
      <c r="AV23" s="224"/>
      <c r="AW23" s="224"/>
      <c r="AX23" s="224"/>
      <c r="AY23" s="225"/>
      <c r="AZ23" s="412"/>
      <c r="BA23" s="410"/>
      <c r="BB23" s="410"/>
      <c r="BC23" s="410"/>
      <c r="BD23" s="410"/>
      <c r="BE23" s="410"/>
      <c r="BF23" s="410"/>
      <c r="BG23" s="410"/>
      <c r="BH23" s="410"/>
      <c r="BI23" s="410"/>
      <c r="BJ23" s="410"/>
      <c r="BK23" s="410"/>
      <c r="BL23" s="410"/>
      <c r="BM23" s="410"/>
      <c r="BN23" s="410"/>
      <c r="BO23" s="410"/>
      <c r="BP23" s="410"/>
      <c r="BQ23" s="410"/>
      <c r="BR23" s="410"/>
      <c r="BS23" s="410"/>
      <c r="BT23" s="410"/>
      <c r="BU23" s="410"/>
      <c r="BV23" s="410"/>
      <c r="BW23" s="410"/>
      <c r="BX23" s="410"/>
      <c r="BY23" s="411"/>
    </row>
    <row r="24" spans="1:78" ht="12" customHeight="1">
      <c r="A24" s="205"/>
      <c r="B24" s="206"/>
      <c r="C24" s="206"/>
      <c r="D24" s="206"/>
      <c r="E24" s="206"/>
      <c r="F24" s="206"/>
      <c r="G24" s="206"/>
      <c r="H24" s="206"/>
      <c r="I24" s="206"/>
      <c r="J24" s="206"/>
      <c r="K24" s="206"/>
      <c r="L24" s="206"/>
      <c r="M24" s="207"/>
      <c r="N24" s="250"/>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2"/>
      <c r="AN24" s="223"/>
      <c r="AO24" s="224"/>
      <c r="AP24" s="224"/>
      <c r="AQ24" s="224"/>
      <c r="AR24" s="224"/>
      <c r="AS24" s="224"/>
      <c r="AT24" s="224"/>
      <c r="AU24" s="224"/>
      <c r="AV24" s="224"/>
      <c r="AW24" s="224"/>
      <c r="AX24" s="224"/>
      <c r="AY24" s="225"/>
      <c r="AZ24" s="412"/>
      <c r="BA24" s="410"/>
      <c r="BB24" s="410"/>
      <c r="BC24" s="410"/>
      <c r="BD24" s="410"/>
      <c r="BE24" s="410"/>
      <c r="BF24" s="410"/>
      <c r="BG24" s="410"/>
      <c r="BH24" s="410"/>
      <c r="BI24" s="410"/>
      <c r="BJ24" s="410"/>
      <c r="BK24" s="410"/>
      <c r="BL24" s="410"/>
      <c r="BM24" s="410"/>
      <c r="BN24" s="410"/>
      <c r="BO24" s="410"/>
      <c r="BP24" s="410"/>
      <c r="BQ24" s="410"/>
      <c r="BR24" s="410"/>
      <c r="BS24" s="410"/>
      <c r="BT24" s="410"/>
      <c r="BU24" s="410"/>
      <c r="BV24" s="410"/>
      <c r="BW24" s="410"/>
      <c r="BX24" s="410"/>
      <c r="BY24" s="411"/>
    </row>
    <row r="25" spans="1:78" ht="12" customHeight="1">
      <c r="A25" s="205"/>
      <c r="B25" s="206"/>
      <c r="C25" s="206"/>
      <c r="D25" s="206"/>
      <c r="E25" s="206"/>
      <c r="F25" s="206"/>
      <c r="G25" s="206"/>
      <c r="H25" s="206"/>
      <c r="I25" s="206"/>
      <c r="J25" s="206"/>
      <c r="K25" s="206"/>
      <c r="L25" s="206"/>
      <c r="M25" s="207"/>
      <c r="N25" s="250"/>
      <c r="O25" s="251"/>
      <c r="P25" s="251"/>
      <c r="Q25" s="251"/>
      <c r="R25" s="251"/>
      <c r="S25" s="251"/>
      <c r="T25" s="251"/>
      <c r="U25" s="251"/>
      <c r="V25" s="251"/>
      <c r="W25" s="251"/>
      <c r="X25" s="251"/>
      <c r="Y25" s="251"/>
      <c r="Z25" s="251"/>
      <c r="AA25" s="251"/>
      <c r="AB25" s="251"/>
      <c r="AC25" s="251"/>
      <c r="AD25" s="251"/>
      <c r="AE25" s="251"/>
      <c r="AF25" s="251"/>
      <c r="AG25" s="251"/>
      <c r="AH25" s="251"/>
      <c r="AI25" s="251"/>
      <c r="AJ25" s="251"/>
      <c r="AK25" s="251"/>
      <c r="AL25" s="251"/>
      <c r="AM25" s="252"/>
      <c r="AN25" s="223"/>
      <c r="AO25" s="224"/>
      <c r="AP25" s="224"/>
      <c r="AQ25" s="224"/>
      <c r="AR25" s="224"/>
      <c r="AS25" s="224"/>
      <c r="AT25" s="224"/>
      <c r="AU25" s="224"/>
      <c r="AV25" s="224"/>
      <c r="AW25" s="224"/>
      <c r="AX25" s="224"/>
      <c r="AY25" s="225"/>
      <c r="AZ25" s="412"/>
      <c r="BA25" s="410"/>
      <c r="BB25" s="410"/>
      <c r="BC25" s="410"/>
      <c r="BD25" s="410"/>
      <c r="BE25" s="410"/>
      <c r="BF25" s="410"/>
      <c r="BG25" s="410"/>
      <c r="BH25" s="410"/>
      <c r="BI25" s="410"/>
      <c r="BJ25" s="410"/>
      <c r="BK25" s="410"/>
      <c r="BL25" s="410"/>
      <c r="BM25" s="410"/>
      <c r="BN25" s="410"/>
      <c r="BO25" s="410"/>
      <c r="BP25" s="410"/>
      <c r="BQ25" s="410"/>
      <c r="BR25" s="410"/>
      <c r="BS25" s="410"/>
      <c r="BT25" s="410"/>
      <c r="BU25" s="410"/>
      <c r="BV25" s="410"/>
      <c r="BW25" s="410"/>
      <c r="BX25" s="410"/>
      <c r="BY25" s="411"/>
    </row>
    <row r="26" spans="1:78" ht="12" customHeight="1">
      <c r="A26" s="205"/>
      <c r="B26" s="206"/>
      <c r="C26" s="206"/>
      <c r="D26" s="206"/>
      <c r="E26" s="206"/>
      <c r="F26" s="206"/>
      <c r="G26" s="206"/>
      <c r="H26" s="206"/>
      <c r="I26" s="206"/>
      <c r="J26" s="206"/>
      <c r="K26" s="206"/>
      <c r="L26" s="206"/>
      <c r="M26" s="207"/>
      <c r="N26" s="250"/>
      <c r="O26" s="251"/>
      <c r="P26" s="251"/>
      <c r="Q26" s="251"/>
      <c r="R26" s="251"/>
      <c r="S26" s="251"/>
      <c r="T26" s="251"/>
      <c r="U26" s="251"/>
      <c r="V26" s="251"/>
      <c r="W26" s="251"/>
      <c r="X26" s="251"/>
      <c r="Y26" s="251"/>
      <c r="Z26" s="251"/>
      <c r="AA26" s="251"/>
      <c r="AB26" s="251"/>
      <c r="AC26" s="251"/>
      <c r="AD26" s="251"/>
      <c r="AE26" s="251"/>
      <c r="AF26" s="251"/>
      <c r="AG26" s="251"/>
      <c r="AH26" s="251"/>
      <c r="AI26" s="251"/>
      <c r="AJ26" s="251"/>
      <c r="AK26" s="251"/>
      <c r="AL26" s="251"/>
      <c r="AM26" s="252"/>
      <c r="AN26" s="223"/>
      <c r="AO26" s="224"/>
      <c r="AP26" s="224"/>
      <c r="AQ26" s="224"/>
      <c r="AR26" s="224"/>
      <c r="AS26" s="224"/>
      <c r="AT26" s="224"/>
      <c r="AU26" s="224"/>
      <c r="AV26" s="224"/>
      <c r="AW26" s="224"/>
      <c r="AX26" s="224"/>
      <c r="AY26" s="225"/>
      <c r="AZ26" s="412"/>
      <c r="BA26" s="410"/>
      <c r="BB26" s="410"/>
      <c r="BC26" s="410"/>
      <c r="BD26" s="410"/>
      <c r="BE26" s="410"/>
      <c r="BF26" s="410"/>
      <c r="BG26" s="410"/>
      <c r="BH26" s="410"/>
      <c r="BI26" s="410"/>
      <c r="BJ26" s="410"/>
      <c r="BK26" s="410"/>
      <c r="BL26" s="410"/>
      <c r="BM26" s="410"/>
      <c r="BN26" s="410"/>
      <c r="BO26" s="410"/>
      <c r="BP26" s="410"/>
      <c r="BQ26" s="410"/>
      <c r="BR26" s="410"/>
      <c r="BS26" s="410"/>
      <c r="BT26" s="410"/>
      <c r="BU26" s="410"/>
      <c r="BV26" s="410"/>
      <c r="BW26" s="410"/>
      <c r="BX26" s="410"/>
      <c r="BY26" s="411"/>
    </row>
    <row r="27" spans="1:78" ht="12" customHeight="1">
      <c r="A27" s="205"/>
      <c r="B27" s="206"/>
      <c r="C27" s="206"/>
      <c r="D27" s="206"/>
      <c r="E27" s="206"/>
      <c r="F27" s="206"/>
      <c r="G27" s="206"/>
      <c r="H27" s="206"/>
      <c r="I27" s="206"/>
      <c r="J27" s="206"/>
      <c r="K27" s="206"/>
      <c r="L27" s="206"/>
      <c r="M27" s="207"/>
      <c r="N27" s="250"/>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c r="AL27" s="251"/>
      <c r="AM27" s="252"/>
      <c r="AN27" s="205"/>
      <c r="AO27" s="206"/>
      <c r="AP27" s="206"/>
      <c r="AQ27" s="206"/>
      <c r="AR27" s="206"/>
      <c r="AS27" s="206"/>
      <c r="AT27" s="206"/>
      <c r="AU27" s="206"/>
      <c r="AV27" s="206"/>
      <c r="AW27" s="206"/>
      <c r="AX27" s="206"/>
      <c r="AY27" s="207"/>
      <c r="AZ27" s="412"/>
      <c r="BA27" s="410"/>
      <c r="BB27" s="410"/>
      <c r="BC27" s="410"/>
      <c r="BD27" s="410"/>
      <c r="BE27" s="410"/>
      <c r="BF27" s="410"/>
      <c r="BG27" s="410"/>
      <c r="BH27" s="410"/>
      <c r="BI27" s="410"/>
      <c r="BJ27" s="410"/>
      <c r="BK27" s="410"/>
      <c r="BL27" s="410"/>
      <c r="BM27" s="410"/>
      <c r="BN27" s="410"/>
      <c r="BO27" s="410"/>
      <c r="BP27" s="410"/>
      <c r="BQ27" s="410"/>
      <c r="BR27" s="410"/>
      <c r="BS27" s="410"/>
      <c r="BT27" s="410"/>
      <c r="BU27" s="410"/>
      <c r="BV27" s="410"/>
      <c r="BW27" s="410"/>
      <c r="BX27" s="410"/>
      <c r="BY27" s="411"/>
    </row>
    <row r="28" spans="1:78" ht="12" customHeight="1">
      <c r="A28" s="205"/>
      <c r="B28" s="206"/>
      <c r="C28" s="206"/>
      <c r="D28" s="206"/>
      <c r="E28" s="206"/>
      <c r="F28" s="206"/>
      <c r="G28" s="206"/>
      <c r="H28" s="206"/>
      <c r="I28" s="206"/>
      <c r="J28" s="206"/>
      <c r="K28" s="206"/>
      <c r="L28" s="206"/>
      <c r="M28" s="207"/>
      <c r="N28" s="253"/>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5"/>
      <c r="AN28" s="205"/>
      <c r="AO28" s="206"/>
      <c r="AP28" s="206"/>
      <c r="AQ28" s="206"/>
      <c r="AR28" s="206"/>
      <c r="AS28" s="206"/>
      <c r="AT28" s="206"/>
      <c r="AU28" s="206"/>
      <c r="AV28" s="206"/>
      <c r="AW28" s="206"/>
      <c r="AX28" s="206"/>
      <c r="AY28" s="207"/>
      <c r="AZ28" s="412"/>
      <c r="BA28" s="410"/>
      <c r="BB28" s="410"/>
      <c r="BC28" s="410"/>
      <c r="BD28" s="410"/>
      <c r="BE28" s="410"/>
      <c r="BF28" s="410"/>
      <c r="BG28" s="410"/>
      <c r="BH28" s="410"/>
      <c r="BI28" s="410"/>
      <c r="BJ28" s="410"/>
      <c r="BK28" s="410"/>
      <c r="BL28" s="410"/>
      <c r="BM28" s="410"/>
      <c r="BN28" s="410"/>
      <c r="BO28" s="410"/>
      <c r="BP28" s="410"/>
      <c r="BQ28" s="410"/>
      <c r="BR28" s="410"/>
      <c r="BS28" s="410"/>
      <c r="BT28" s="410"/>
      <c r="BU28" s="410"/>
      <c r="BV28" s="410"/>
      <c r="BW28" s="410"/>
      <c r="BX28" s="410"/>
      <c r="BY28" s="411"/>
    </row>
    <row r="29" spans="1:78" ht="6.75" customHeight="1">
      <c r="A29" s="205"/>
      <c r="B29" s="206"/>
      <c r="C29" s="206"/>
      <c r="D29" s="206"/>
      <c r="E29" s="206"/>
      <c r="F29" s="206"/>
      <c r="G29" s="206"/>
      <c r="H29" s="206"/>
      <c r="I29" s="206"/>
      <c r="J29" s="206"/>
      <c r="K29" s="206"/>
      <c r="L29" s="206"/>
      <c r="M29" s="207"/>
      <c r="N29" s="256" t="s">
        <v>149</v>
      </c>
      <c r="O29" s="257"/>
      <c r="P29" s="257"/>
      <c r="Q29" s="257"/>
      <c r="R29" s="257"/>
      <c r="S29" s="257"/>
      <c r="T29" s="257"/>
      <c r="U29" s="257"/>
      <c r="V29" s="257"/>
      <c r="W29" s="257"/>
      <c r="X29" s="257"/>
      <c r="Y29" s="258"/>
      <c r="Z29" s="256" t="s">
        <v>9</v>
      </c>
      <c r="AA29" s="257"/>
      <c r="AB29" s="257"/>
      <c r="AC29" s="257"/>
      <c r="AD29" s="257"/>
      <c r="AE29" s="257"/>
      <c r="AF29" s="257"/>
      <c r="AG29" s="257"/>
      <c r="AH29" s="257"/>
      <c r="AI29" s="257"/>
      <c r="AJ29" s="257"/>
      <c r="AK29" s="257"/>
      <c r="AL29" s="257"/>
      <c r="AM29" s="258"/>
      <c r="AN29" s="205"/>
      <c r="AO29" s="206"/>
      <c r="AP29" s="206"/>
      <c r="AQ29" s="206"/>
      <c r="AR29" s="206"/>
      <c r="AS29" s="206"/>
      <c r="AT29" s="206"/>
      <c r="AU29" s="206"/>
      <c r="AV29" s="206"/>
      <c r="AW29" s="206"/>
      <c r="AX29" s="206"/>
      <c r="AY29" s="207"/>
      <c r="AZ29" s="412"/>
      <c r="BA29" s="410"/>
      <c r="BB29" s="410"/>
      <c r="BC29" s="410"/>
      <c r="BD29" s="410"/>
      <c r="BE29" s="410"/>
      <c r="BF29" s="410"/>
      <c r="BG29" s="410"/>
      <c r="BH29" s="410"/>
      <c r="BI29" s="410"/>
      <c r="BJ29" s="410"/>
      <c r="BK29" s="410"/>
      <c r="BL29" s="410"/>
      <c r="BM29" s="410"/>
      <c r="BN29" s="410"/>
      <c r="BO29" s="410"/>
      <c r="BP29" s="410"/>
      <c r="BQ29" s="410"/>
      <c r="BR29" s="410"/>
      <c r="BS29" s="410"/>
      <c r="BT29" s="410"/>
      <c r="BU29" s="410"/>
      <c r="BV29" s="410"/>
      <c r="BW29" s="410"/>
      <c r="BX29" s="410"/>
      <c r="BY29" s="411"/>
    </row>
    <row r="30" spans="1:78" ht="6.75" customHeight="1">
      <c r="A30" s="205"/>
      <c r="B30" s="206"/>
      <c r="C30" s="206"/>
      <c r="D30" s="206"/>
      <c r="E30" s="206"/>
      <c r="F30" s="206"/>
      <c r="G30" s="206"/>
      <c r="H30" s="206"/>
      <c r="I30" s="206"/>
      <c r="J30" s="206"/>
      <c r="K30" s="206"/>
      <c r="L30" s="206"/>
      <c r="M30" s="207"/>
      <c r="N30" s="259"/>
      <c r="O30" s="260"/>
      <c r="P30" s="260"/>
      <c r="Q30" s="260"/>
      <c r="R30" s="260"/>
      <c r="S30" s="260"/>
      <c r="T30" s="260"/>
      <c r="U30" s="260"/>
      <c r="V30" s="260"/>
      <c r="W30" s="260"/>
      <c r="X30" s="260"/>
      <c r="Y30" s="261"/>
      <c r="Z30" s="259"/>
      <c r="AA30" s="260"/>
      <c r="AB30" s="260"/>
      <c r="AC30" s="260"/>
      <c r="AD30" s="260"/>
      <c r="AE30" s="260"/>
      <c r="AF30" s="260"/>
      <c r="AG30" s="260"/>
      <c r="AH30" s="260"/>
      <c r="AI30" s="260"/>
      <c r="AJ30" s="260"/>
      <c r="AK30" s="260"/>
      <c r="AL30" s="260"/>
      <c r="AM30" s="261"/>
      <c r="AN30" s="205"/>
      <c r="AO30" s="206"/>
      <c r="AP30" s="206"/>
      <c r="AQ30" s="206"/>
      <c r="AR30" s="206"/>
      <c r="AS30" s="206"/>
      <c r="AT30" s="206"/>
      <c r="AU30" s="206"/>
      <c r="AV30" s="206"/>
      <c r="AW30" s="206"/>
      <c r="AX30" s="206"/>
      <c r="AY30" s="207"/>
      <c r="AZ30" s="412"/>
      <c r="BA30" s="410"/>
      <c r="BB30" s="410"/>
      <c r="BC30" s="410"/>
      <c r="BD30" s="410"/>
      <c r="BE30" s="410"/>
      <c r="BF30" s="410"/>
      <c r="BG30" s="410"/>
      <c r="BH30" s="410"/>
      <c r="BI30" s="410"/>
      <c r="BJ30" s="410"/>
      <c r="BK30" s="410"/>
      <c r="BL30" s="410"/>
      <c r="BM30" s="410"/>
      <c r="BN30" s="410"/>
      <c r="BO30" s="410"/>
      <c r="BP30" s="410"/>
      <c r="BQ30" s="410"/>
      <c r="BR30" s="410"/>
      <c r="BS30" s="410"/>
      <c r="BT30" s="410"/>
      <c r="BU30" s="410"/>
      <c r="BV30" s="410"/>
      <c r="BW30" s="410"/>
      <c r="BX30" s="410"/>
      <c r="BY30" s="411"/>
    </row>
    <row r="31" spans="1:78" ht="13.95" customHeight="1">
      <c r="A31" s="205"/>
      <c r="B31" s="206"/>
      <c r="C31" s="206"/>
      <c r="D31" s="206"/>
      <c r="E31" s="206"/>
      <c r="F31" s="206"/>
      <c r="G31" s="206"/>
      <c r="H31" s="206"/>
      <c r="I31" s="206"/>
      <c r="J31" s="206"/>
      <c r="K31" s="206"/>
      <c r="L31" s="206"/>
      <c r="M31" s="207"/>
      <c r="N31" s="262"/>
      <c r="O31" s="263"/>
      <c r="P31" s="263"/>
      <c r="Q31" s="263"/>
      <c r="R31" s="263"/>
      <c r="S31" s="263"/>
      <c r="T31" s="263"/>
      <c r="U31" s="263"/>
      <c r="V31" s="263"/>
      <c r="W31" s="263"/>
      <c r="X31" s="263"/>
      <c r="Y31" s="263"/>
      <c r="Z31" s="266"/>
      <c r="AA31" s="267"/>
      <c r="AB31" s="267"/>
      <c r="AC31" s="267"/>
      <c r="AD31" s="267"/>
      <c r="AE31" s="267"/>
      <c r="AF31" s="267"/>
      <c r="AG31" s="267"/>
      <c r="AH31" s="267"/>
      <c r="AI31" s="267"/>
      <c r="AJ31" s="267"/>
      <c r="AK31" s="267"/>
      <c r="AL31" s="267"/>
      <c r="AM31" s="268"/>
      <c r="AN31" s="205"/>
      <c r="AO31" s="206"/>
      <c r="AP31" s="206"/>
      <c r="AQ31" s="206"/>
      <c r="AR31" s="206"/>
      <c r="AS31" s="206"/>
      <c r="AT31" s="206"/>
      <c r="AU31" s="206"/>
      <c r="AV31" s="206"/>
      <c r="AW31" s="206"/>
      <c r="AX31" s="206"/>
      <c r="AY31" s="207"/>
      <c r="AZ31" s="412"/>
      <c r="BA31" s="410"/>
      <c r="BB31" s="410"/>
      <c r="BC31" s="410"/>
      <c r="BD31" s="410"/>
      <c r="BE31" s="410"/>
      <c r="BF31" s="410"/>
      <c r="BG31" s="410"/>
      <c r="BH31" s="410"/>
      <c r="BI31" s="410"/>
      <c r="BJ31" s="410"/>
      <c r="BK31" s="410"/>
      <c r="BL31" s="410"/>
      <c r="BM31" s="410"/>
      <c r="BN31" s="410"/>
      <c r="BO31" s="410"/>
      <c r="BP31" s="410"/>
      <c r="BQ31" s="410"/>
      <c r="BR31" s="410"/>
      <c r="BS31" s="410"/>
      <c r="BT31" s="410"/>
      <c r="BU31" s="410"/>
      <c r="BV31" s="410"/>
      <c r="BW31" s="410"/>
      <c r="BX31" s="410"/>
      <c r="BY31" s="411"/>
    </row>
    <row r="32" spans="1:78" ht="13.95" customHeight="1">
      <c r="A32" s="205"/>
      <c r="B32" s="206"/>
      <c r="C32" s="206"/>
      <c r="D32" s="206"/>
      <c r="E32" s="206"/>
      <c r="F32" s="206"/>
      <c r="G32" s="206"/>
      <c r="H32" s="206"/>
      <c r="I32" s="206"/>
      <c r="J32" s="206"/>
      <c r="K32" s="206"/>
      <c r="L32" s="206"/>
      <c r="M32" s="207"/>
      <c r="N32" s="262"/>
      <c r="O32" s="263"/>
      <c r="P32" s="263"/>
      <c r="Q32" s="263"/>
      <c r="R32" s="263"/>
      <c r="S32" s="263"/>
      <c r="T32" s="263"/>
      <c r="U32" s="263"/>
      <c r="V32" s="263"/>
      <c r="W32" s="263"/>
      <c r="X32" s="263"/>
      <c r="Y32" s="263"/>
      <c r="Z32" s="269"/>
      <c r="AA32" s="270"/>
      <c r="AB32" s="270"/>
      <c r="AC32" s="270"/>
      <c r="AD32" s="270"/>
      <c r="AE32" s="270"/>
      <c r="AF32" s="270"/>
      <c r="AG32" s="270"/>
      <c r="AH32" s="270"/>
      <c r="AI32" s="270"/>
      <c r="AJ32" s="270"/>
      <c r="AK32" s="270"/>
      <c r="AL32" s="270"/>
      <c r="AM32" s="271"/>
      <c r="AN32" s="205"/>
      <c r="AO32" s="206"/>
      <c r="AP32" s="206"/>
      <c r="AQ32" s="206"/>
      <c r="AR32" s="206"/>
      <c r="AS32" s="206"/>
      <c r="AT32" s="206"/>
      <c r="AU32" s="206"/>
      <c r="AV32" s="206"/>
      <c r="AW32" s="206"/>
      <c r="AX32" s="206"/>
      <c r="AY32" s="207"/>
      <c r="AZ32" s="412"/>
      <c r="BA32" s="410"/>
      <c r="BB32" s="410"/>
      <c r="BC32" s="410"/>
      <c r="BD32" s="410"/>
      <c r="BE32" s="410"/>
      <c r="BF32" s="410"/>
      <c r="BG32" s="410"/>
      <c r="BH32" s="410"/>
      <c r="BI32" s="410"/>
      <c r="BJ32" s="410"/>
      <c r="BK32" s="410"/>
      <c r="BL32" s="410"/>
      <c r="BM32" s="410"/>
      <c r="BN32" s="410"/>
      <c r="BO32" s="410"/>
      <c r="BP32" s="410"/>
      <c r="BQ32" s="410"/>
      <c r="BR32" s="410"/>
      <c r="BS32" s="410"/>
      <c r="BT32" s="410"/>
      <c r="BU32" s="410"/>
      <c r="BV32" s="410"/>
      <c r="BW32" s="410"/>
      <c r="BX32" s="410"/>
      <c r="BY32" s="411"/>
    </row>
    <row r="33" spans="1:81" ht="13.95" customHeight="1">
      <c r="A33" s="205"/>
      <c r="B33" s="206"/>
      <c r="C33" s="206"/>
      <c r="D33" s="206"/>
      <c r="E33" s="206"/>
      <c r="F33" s="206"/>
      <c r="G33" s="206"/>
      <c r="H33" s="206"/>
      <c r="I33" s="206"/>
      <c r="J33" s="206"/>
      <c r="K33" s="206"/>
      <c r="L33" s="206"/>
      <c r="M33" s="207"/>
      <c r="N33" s="264"/>
      <c r="O33" s="265"/>
      <c r="P33" s="265"/>
      <c r="Q33" s="265"/>
      <c r="R33" s="265"/>
      <c r="S33" s="265"/>
      <c r="T33" s="265"/>
      <c r="U33" s="265"/>
      <c r="V33" s="265"/>
      <c r="W33" s="265"/>
      <c r="X33" s="265"/>
      <c r="Y33" s="265"/>
      <c r="Z33" s="272"/>
      <c r="AA33" s="273"/>
      <c r="AB33" s="273"/>
      <c r="AC33" s="273"/>
      <c r="AD33" s="273"/>
      <c r="AE33" s="273"/>
      <c r="AF33" s="273"/>
      <c r="AG33" s="273"/>
      <c r="AH33" s="273"/>
      <c r="AI33" s="273"/>
      <c r="AJ33" s="273"/>
      <c r="AK33" s="273"/>
      <c r="AL33" s="273"/>
      <c r="AM33" s="274"/>
      <c r="AN33" s="208"/>
      <c r="AO33" s="209"/>
      <c r="AP33" s="209"/>
      <c r="AQ33" s="209"/>
      <c r="AR33" s="209"/>
      <c r="AS33" s="209"/>
      <c r="AT33" s="209"/>
      <c r="AU33" s="209"/>
      <c r="AV33" s="209"/>
      <c r="AW33" s="209"/>
      <c r="AX33" s="209"/>
      <c r="AY33" s="210"/>
      <c r="AZ33" s="413"/>
      <c r="BA33" s="414"/>
      <c r="BB33" s="414"/>
      <c r="BC33" s="414"/>
      <c r="BD33" s="414"/>
      <c r="BE33" s="414"/>
      <c r="BF33" s="414"/>
      <c r="BG33" s="414"/>
      <c r="BH33" s="414"/>
      <c r="BI33" s="414"/>
      <c r="BJ33" s="414"/>
      <c r="BK33" s="414"/>
      <c r="BL33" s="414"/>
      <c r="BM33" s="414"/>
      <c r="BN33" s="414"/>
      <c r="BO33" s="414"/>
      <c r="BP33" s="414"/>
      <c r="BQ33" s="414"/>
      <c r="BR33" s="414"/>
      <c r="BS33" s="414"/>
      <c r="BT33" s="414"/>
      <c r="BU33" s="414"/>
      <c r="BV33" s="414"/>
      <c r="BW33" s="414"/>
      <c r="BX33" s="414"/>
      <c r="BY33" s="415"/>
    </row>
    <row r="34" spans="1:81" ht="30" customHeight="1">
      <c r="A34" s="226"/>
      <c r="B34" s="378"/>
      <c r="C34" s="378"/>
      <c r="D34" s="378"/>
      <c r="E34" s="378"/>
      <c r="F34" s="378"/>
      <c r="G34" s="378"/>
      <c r="H34" s="378"/>
      <c r="I34" s="378"/>
      <c r="J34" s="378"/>
      <c r="K34" s="378"/>
      <c r="L34" s="378"/>
      <c r="M34" s="378"/>
      <c r="N34" s="226"/>
      <c r="O34" s="378"/>
      <c r="P34" s="378"/>
      <c r="Q34" s="378"/>
      <c r="R34" s="378"/>
      <c r="S34" s="378"/>
      <c r="T34" s="378"/>
      <c r="U34" s="378"/>
      <c r="V34" s="378"/>
      <c r="W34" s="378"/>
      <c r="X34" s="378"/>
      <c r="Y34" s="378"/>
      <c r="Z34" s="378"/>
      <c r="AA34" s="378"/>
      <c r="AB34" s="378"/>
      <c r="AC34" s="378"/>
      <c r="AD34" s="378"/>
      <c r="AE34" s="378"/>
      <c r="AF34" s="378"/>
      <c r="AG34" s="378"/>
      <c r="AH34" s="378"/>
      <c r="AI34" s="378"/>
      <c r="AJ34" s="378"/>
      <c r="AK34" s="378"/>
      <c r="AL34" s="378"/>
      <c r="AM34" s="378"/>
      <c r="AN34" s="202" t="s">
        <v>8</v>
      </c>
      <c r="AO34" s="226"/>
      <c r="AP34" s="226"/>
      <c r="AQ34" s="226"/>
      <c r="AR34" s="226"/>
      <c r="AS34" s="226"/>
      <c r="AT34" s="226"/>
      <c r="AU34" s="226"/>
      <c r="AV34" s="226"/>
      <c r="AW34" s="226"/>
      <c r="AX34" s="226"/>
      <c r="AY34" s="227"/>
      <c r="AZ34" s="228" t="s">
        <v>166</v>
      </c>
      <c r="BA34" s="229"/>
      <c r="BB34" s="229"/>
      <c r="BC34" s="229"/>
      <c r="BD34" s="229"/>
      <c r="BE34" s="229"/>
      <c r="BF34" s="229"/>
      <c r="BG34" s="230"/>
      <c r="BH34" s="231"/>
      <c r="BI34" s="232"/>
      <c r="BJ34" s="232"/>
      <c r="BK34" s="232"/>
      <c r="BL34" s="232"/>
      <c r="BM34" s="232"/>
      <c r="BN34" s="232"/>
      <c r="BO34" s="232"/>
      <c r="BP34" s="232"/>
      <c r="BQ34" s="232"/>
      <c r="BR34" s="232"/>
      <c r="BS34" s="232"/>
      <c r="BT34" s="232"/>
      <c r="BU34" s="232"/>
      <c r="BV34" s="232"/>
      <c r="BW34" s="232"/>
      <c r="BX34" s="232"/>
      <c r="BY34" s="233"/>
    </row>
    <row r="35" spans="1:81" ht="30" customHeight="1">
      <c r="A35" s="119"/>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205"/>
      <c r="AO35" s="206"/>
      <c r="AP35" s="206"/>
      <c r="AQ35" s="206"/>
      <c r="AR35" s="206"/>
      <c r="AS35" s="206"/>
      <c r="AT35" s="206"/>
      <c r="AU35" s="206"/>
      <c r="AV35" s="206"/>
      <c r="AW35" s="206"/>
      <c r="AX35" s="206"/>
      <c r="AY35" s="207"/>
      <c r="AZ35" s="228" t="s">
        <v>167</v>
      </c>
      <c r="BA35" s="229"/>
      <c r="BB35" s="229"/>
      <c r="BC35" s="229"/>
      <c r="BD35" s="229"/>
      <c r="BE35" s="229"/>
      <c r="BF35" s="229"/>
      <c r="BG35" s="230"/>
      <c r="BH35" s="231"/>
      <c r="BI35" s="232"/>
      <c r="BJ35" s="232"/>
      <c r="BK35" s="232"/>
      <c r="BL35" s="232"/>
      <c r="BM35" s="232"/>
      <c r="BN35" s="232"/>
      <c r="BO35" s="232"/>
      <c r="BP35" s="232"/>
      <c r="BQ35" s="232"/>
      <c r="BR35" s="232"/>
      <c r="BS35" s="232"/>
      <c r="BT35" s="232"/>
      <c r="BU35" s="232"/>
      <c r="BV35" s="232"/>
      <c r="BW35" s="232"/>
      <c r="BX35" s="232"/>
      <c r="BY35" s="233"/>
      <c r="CB35" s="9" t="s">
        <v>69</v>
      </c>
      <c r="CC35" s="9" t="s">
        <v>70</v>
      </c>
    </row>
    <row r="36" spans="1:81" ht="30" customHeight="1">
      <c r="A36" s="119"/>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208"/>
      <c r="AO36" s="209"/>
      <c r="AP36" s="209"/>
      <c r="AQ36" s="209"/>
      <c r="AR36" s="209"/>
      <c r="AS36" s="209"/>
      <c r="AT36" s="209"/>
      <c r="AU36" s="209"/>
      <c r="AV36" s="209"/>
      <c r="AW36" s="209"/>
      <c r="AX36" s="209"/>
      <c r="AY36" s="210"/>
      <c r="AZ36" s="234" t="s">
        <v>168</v>
      </c>
      <c r="BA36" s="235"/>
      <c r="BB36" s="235"/>
      <c r="BC36" s="235"/>
      <c r="BD36" s="235"/>
      <c r="BE36" s="235"/>
      <c r="BF36" s="236"/>
      <c r="BG36" s="237"/>
      <c r="BH36" s="238"/>
      <c r="BI36" s="239"/>
      <c r="BJ36" s="239"/>
      <c r="BK36" s="239"/>
      <c r="BL36" s="239"/>
      <c r="BM36" s="239"/>
      <c r="BN36" s="239"/>
      <c r="BO36" s="239"/>
      <c r="BP36" s="239"/>
      <c r="BQ36" s="239"/>
      <c r="BR36" s="239"/>
      <c r="BS36" s="239"/>
      <c r="BT36" s="239"/>
      <c r="BU36" s="239"/>
      <c r="BV36" s="239"/>
      <c r="BW36" s="239"/>
      <c r="BX36" s="239"/>
      <c r="BY36" s="240"/>
    </row>
    <row r="37" spans="1:81" ht="7.5" customHeight="1">
      <c r="A37" s="102"/>
      <c r="B37" s="102"/>
      <c r="C37" s="102"/>
      <c r="D37" s="102"/>
      <c r="E37" s="102"/>
      <c r="F37" s="102"/>
      <c r="G37" s="102"/>
      <c r="H37" s="102"/>
      <c r="I37" s="102"/>
      <c r="J37" s="102"/>
      <c r="K37" s="102"/>
      <c r="L37" s="102"/>
      <c r="M37" s="102"/>
      <c r="N37" s="102"/>
      <c r="O37" s="102"/>
      <c r="P37" s="102"/>
      <c r="Q37" s="4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5"/>
    </row>
    <row r="38" spans="1:81" ht="22.5" customHeight="1" thickBot="1">
      <c r="A38" s="120" t="s">
        <v>11</v>
      </c>
      <c r="B38" s="102"/>
      <c r="C38" s="102"/>
      <c r="D38" s="102"/>
      <c r="E38" s="102"/>
      <c r="F38" s="102"/>
      <c r="G38" s="102"/>
      <c r="H38" s="102"/>
      <c r="I38" s="102"/>
      <c r="J38" s="102"/>
      <c r="K38" s="102"/>
      <c r="L38" s="102"/>
      <c r="M38" s="102"/>
      <c r="N38" s="102"/>
      <c r="O38" s="102"/>
      <c r="P38" s="102"/>
      <c r="Q38" s="4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5"/>
    </row>
    <row r="39" spans="1:81" ht="21" customHeight="1">
      <c r="A39" s="275" t="s">
        <v>134</v>
      </c>
      <c r="B39" s="276"/>
      <c r="C39" s="276"/>
      <c r="D39" s="276"/>
      <c r="E39" s="276"/>
      <c r="F39" s="276"/>
      <c r="G39" s="276"/>
      <c r="H39" s="276"/>
      <c r="I39" s="276"/>
      <c r="J39" s="276"/>
      <c r="K39" s="276"/>
      <c r="L39" s="276"/>
      <c r="M39" s="277"/>
      <c r="N39" s="154" t="s">
        <v>171</v>
      </c>
      <c r="O39" s="281"/>
      <c r="P39" s="281"/>
      <c r="Q39" s="281"/>
      <c r="R39" s="281"/>
      <c r="S39" s="281"/>
      <c r="T39" s="281"/>
      <c r="U39" s="281"/>
      <c r="V39" s="281"/>
      <c r="W39" s="282"/>
      <c r="X39" s="154" t="s">
        <v>150</v>
      </c>
      <c r="Y39" s="155"/>
      <c r="Z39" s="155"/>
      <c r="AA39" s="155"/>
      <c r="AB39" s="155"/>
      <c r="AC39" s="155"/>
      <c r="AD39" s="155"/>
      <c r="AE39" s="155"/>
      <c r="AF39" s="155"/>
      <c r="AG39" s="155"/>
      <c r="AH39" s="155"/>
      <c r="AI39" s="155"/>
      <c r="AJ39" s="155"/>
      <c r="AK39" s="155"/>
      <c r="AL39" s="156"/>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5"/>
    </row>
    <row r="40" spans="1:81" ht="43.5" customHeight="1" thickBot="1">
      <c r="A40" s="278"/>
      <c r="B40" s="279"/>
      <c r="C40" s="279"/>
      <c r="D40" s="279"/>
      <c r="E40" s="279"/>
      <c r="F40" s="279"/>
      <c r="G40" s="279"/>
      <c r="H40" s="279"/>
      <c r="I40" s="279"/>
      <c r="J40" s="279"/>
      <c r="K40" s="279"/>
      <c r="L40" s="279"/>
      <c r="M40" s="280"/>
      <c r="N40" s="159">
        <f>COUNTIF('【追加】別紙（賃上げ支援申請薬局一覧）'!F4:F103,'【追加】別紙（賃上げ支援申請薬局一覧）'!K4)</f>
        <v>0</v>
      </c>
      <c r="O40" s="332"/>
      <c r="P40" s="332"/>
      <c r="Q40" s="332"/>
      <c r="R40" s="332"/>
      <c r="S40" s="332"/>
      <c r="T40" s="332"/>
      <c r="U40" s="332"/>
      <c r="V40" s="330" t="s">
        <v>169</v>
      </c>
      <c r="W40" s="331"/>
      <c r="X40" s="159">
        <f>'【追加】別紙（賃上げ支援申請薬局一覧）'!G1</f>
        <v>0</v>
      </c>
      <c r="Y40" s="160"/>
      <c r="Z40" s="160"/>
      <c r="AA40" s="160"/>
      <c r="AB40" s="160"/>
      <c r="AC40" s="160"/>
      <c r="AD40" s="160"/>
      <c r="AE40" s="160"/>
      <c r="AF40" s="160"/>
      <c r="AG40" s="160"/>
      <c r="AH40" s="160"/>
      <c r="AI40" s="160"/>
      <c r="AJ40" s="160"/>
      <c r="AK40" s="157" t="s">
        <v>170</v>
      </c>
      <c r="AL40" s="158"/>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7"/>
    </row>
    <row r="41" spans="1:81" ht="8.25" customHeight="1">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6"/>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6"/>
      <c r="BJ41" s="19"/>
      <c r="BK41" s="19"/>
      <c r="BL41" s="19"/>
      <c r="BM41" s="19"/>
      <c r="BN41" s="19"/>
      <c r="BO41" s="19"/>
      <c r="BP41" s="19"/>
      <c r="BQ41" s="19"/>
      <c r="BR41" s="19"/>
      <c r="BS41" s="19"/>
      <c r="BT41" s="19"/>
      <c r="BU41" s="19"/>
      <c r="BV41" s="19"/>
      <c r="BW41" s="19"/>
      <c r="BX41" s="19"/>
      <c r="BY41" s="19"/>
    </row>
    <row r="42" spans="1:81" ht="8.25" customHeight="1">
      <c r="A42" s="310" t="s">
        <v>172</v>
      </c>
      <c r="B42" s="310"/>
      <c r="C42" s="310"/>
      <c r="D42" s="310"/>
      <c r="E42" s="310"/>
      <c r="F42" s="310"/>
      <c r="G42" s="310"/>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33" t="s">
        <v>189</v>
      </c>
      <c r="AG42" s="333"/>
      <c r="AH42" s="333"/>
      <c r="AI42" s="333"/>
      <c r="AJ42" s="333"/>
      <c r="AK42" s="333"/>
      <c r="AL42" s="333"/>
      <c r="AM42" s="333"/>
      <c r="AN42" s="333"/>
      <c r="AO42" s="333"/>
      <c r="AP42" s="333"/>
      <c r="AQ42" s="333"/>
      <c r="AR42" s="333"/>
      <c r="AS42" s="333"/>
      <c r="AT42" s="333"/>
      <c r="AU42" s="333"/>
      <c r="AV42" s="333"/>
      <c r="AW42" s="333"/>
      <c r="AX42" s="333"/>
      <c r="AY42" s="333"/>
      <c r="AZ42" s="333"/>
      <c r="BA42" s="333"/>
      <c r="BB42" s="333"/>
      <c r="BC42" s="333"/>
      <c r="BD42" s="333"/>
      <c r="BE42" s="333"/>
      <c r="BF42" s="333"/>
      <c r="BG42" s="333"/>
      <c r="BH42" s="333"/>
      <c r="BI42" s="333"/>
      <c r="BJ42" s="333"/>
      <c r="BK42" s="333"/>
      <c r="BL42" s="333"/>
      <c r="BM42" s="333"/>
      <c r="BN42" s="333"/>
      <c r="BO42" s="333"/>
      <c r="BP42" s="333"/>
      <c r="BQ42" s="333"/>
      <c r="BR42" s="333"/>
      <c r="BS42" s="333"/>
      <c r="BT42" s="333"/>
      <c r="BU42" s="333"/>
      <c r="BV42" s="333"/>
      <c r="BW42" s="333"/>
      <c r="BX42" s="333"/>
      <c r="BY42" s="333"/>
    </row>
    <row r="43" spans="1:81" ht="16.5" customHeight="1">
      <c r="A43" s="310"/>
      <c r="B43" s="310"/>
      <c r="C43" s="310"/>
      <c r="D43" s="310"/>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0"/>
      <c r="AE43" s="310"/>
      <c r="AF43" s="333"/>
      <c r="AG43" s="333"/>
      <c r="AH43" s="333"/>
      <c r="AI43" s="333"/>
      <c r="AJ43" s="333"/>
      <c r="AK43" s="333"/>
      <c r="AL43" s="333"/>
      <c r="AM43" s="333"/>
      <c r="AN43" s="333"/>
      <c r="AO43" s="333"/>
      <c r="AP43" s="333"/>
      <c r="AQ43" s="333"/>
      <c r="AR43" s="333"/>
      <c r="AS43" s="333"/>
      <c r="AT43" s="333"/>
      <c r="AU43" s="333"/>
      <c r="AV43" s="333"/>
      <c r="AW43" s="333"/>
      <c r="AX43" s="333"/>
      <c r="AY43" s="333"/>
      <c r="AZ43" s="333"/>
      <c r="BA43" s="333"/>
      <c r="BB43" s="333"/>
      <c r="BC43" s="333"/>
      <c r="BD43" s="333"/>
      <c r="BE43" s="333"/>
      <c r="BF43" s="333"/>
      <c r="BG43" s="333"/>
      <c r="BH43" s="333"/>
      <c r="BI43" s="333"/>
      <c r="BJ43" s="333"/>
      <c r="BK43" s="333"/>
      <c r="BL43" s="333"/>
      <c r="BM43" s="333"/>
      <c r="BN43" s="333"/>
      <c r="BO43" s="333"/>
      <c r="BP43" s="333"/>
      <c r="BQ43" s="333"/>
      <c r="BR43" s="333"/>
      <c r="BS43" s="333"/>
      <c r="BT43" s="333"/>
      <c r="BU43" s="333"/>
      <c r="BV43" s="333"/>
      <c r="BW43" s="333"/>
      <c r="BX43" s="333"/>
      <c r="BY43" s="333"/>
      <c r="CB43" s="9" t="s">
        <v>98</v>
      </c>
      <c r="CC43" s="9" t="s">
        <v>97</v>
      </c>
    </row>
    <row r="44" spans="1:81" ht="8.25" customHeight="1">
      <c r="A44" s="311"/>
      <c r="B44" s="311"/>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c r="AA44" s="311"/>
      <c r="AB44" s="311"/>
      <c r="AC44" s="311"/>
      <c r="AD44" s="311"/>
      <c r="AE44" s="311"/>
      <c r="AF44" s="334"/>
      <c r="AG44" s="334"/>
      <c r="AH44" s="334"/>
      <c r="AI44" s="334"/>
      <c r="AJ44" s="334"/>
      <c r="AK44" s="334"/>
      <c r="AL44" s="334"/>
      <c r="AM44" s="334"/>
      <c r="AN44" s="334"/>
      <c r="AO44" s="334"/>
      <c r="AP44" s="334"/>
      <c r="AQ44" s="334"/>
      <c r="AR44" s="334"/>
      <c r="AS44" s="334"/>
      <c r="AT44" s="334"/>
      <c r="AU44" s="334"/>
      <c r="AV44" s="334"/>
      <c r="AW44" s="334"/>
      <c r="AX44" s="334"/>
      <c r="AY44" s="334"/>
      <c r="AZ44" s="334"/>
      <c r="BA44" s="334"/>
      <c r="BB44" s="334"/>
      <c r="BC44" s="334"/>
      <c r="BD44" s="334"/>
      <c r="BE44" s="334"/>
      <c r="BF44" s="334"/>
      <c r="BG44" s="334"/>
      <c r="BH44" s="334"/>
      <c r="BI44" s="334"/>
      <c r="BJ44" s="334"/>
      <c r="BK44" s="334"/>
      <c r="BL44" s="334"/>
      <c r="BM44" s="334"/>
      <c r="BN44" s="334"/>
      <c r="BO44" s="334"/>
      <c r="BP44" s="334"/>
      <c r="BQ44" s="334"/>
      <c r="BR44" s="334"/>
      <c r="BS44" s="334"/>
      <c r="BT44" s="334"/>
      <c r="BU44" s="334"/>
      <c r="BV44" s="334"/>
      <c r="BW44" s="334"/>
      <c r="BX44" s="334"/>
      <c r="BY44" s="334"/>
    </row>
    <row r="45" spans="1:81" ht="12.75" customHeight="1">
      <c r="A45" s="312" t="s">
        <v>12</v>
      </c>
      <c r="B45" s="313"/>
      <c r="C45" s="313"/>
      <c r="D45" s="313"/>
      <c r="E45" s="313"/>
      <c r="F45" s="313"/>
      <c r="G45" s="313"/>
      <c r="H45" s="313"/>
      <c r="I45" s="313"/>
      <c r="J45" s="313"/>
      <c r="K45" s="313"/>
      <c r="L45" s="313"/>
      <c r="M45" s="314"/>
      <c r="N45" s="321"/>
      <c r="O45" s="190"/>
      <c r="P45" s="190"/>
      <c r="Q45" s="190"/>
      <c r="R45" s="190"/>
      <c r="S45" s="190"/>
      <c r="T45" s="190"/>
      <c r="U45" s="190"/>
      <c r="V45" s="190"/>
      <c r="W45" s="190"/>
      <c r="X45" s="190"/>
      <c r="Y45" s="190"/>
      <c r="Z45" s="190"/>
      <c r="AA45" s="190"/>
      <c r="AB45" s="295" t="s">
        <v>13</v>
      </c>
      <c r="AC45" s="313"/>
      <c r="AD45" s="313"/>
      <c r="AE45" s="313"/>
      <c r="AF45" s="313"/>
      <c r="AG45" s="313"/>
      <c r="AH45" s="314"/>
      <c r="AI45" s="283"/>
      <c r="AJ45" s="284"/>
      <c r="AK45" s="284"/>
      <c r="AL45" s="284"/>
      <c r="AM45" s="284"/>
      <c r="AN45" s="284"/>
      <c r="AO45" s="284"/>
      <c r="AP45" s="347"/>
      <c r="AQ45" s="312" t="s">
        <v>14</v>
      </c>
      <c r="AR45" s="313"/>
      <c r="AS45" s="313"/>
      <c r="AT45" s="313"/>
      <c r="AU45" s="313"/>
      <c r="AV45" s="313"/>
      <c r="AW45" s="313"/>
      <c r="AX45" s="313"/>
      <c r="AY45" s="313"/>
      <c r="AZ45" s="313"/>
      <c r="BA45" s="314"/>
      <c r="BB45" s="350"/>
      <c r="BC45" s="351"/>
      <c r="BD45" s="351"/>
      <c r="BE45" s="351"/>
      <c r="BF45" s="351"/>
      <c r="BG45" s="351"/>
      <c r="BH45" s="351"/>
      <c r="BI45" s="351"/>
      <c r="BJ45" s="351"/>
      <c r="BK45" s="351"/>
      <c r="BL45" s="351"/>
      <c r="BM45" s="352"/>
      <c r="BN45" s="295" t="s">
        <v>15</v>
      </c>
      <c r="BO45" s="313"/>
      <c r="BP45" s="313"/>
      <c r="BQ45" s="313"/>
      <c r="BR45" s="313"/>
      <c r="BS45" s="314"/>
      <c r="BT45" s="283"/>
      <c r="BU45" s="284"/>
      <c r="BV45" s="284"/>
      <c r="BW45" s="284"/>
      <c r="BX45" s="284"/>
      <c r="BY45" s="347"/>
    </row>
    <row r="46" spans="1:81" ht="12.75" customHeight="1">
      <c r="A46" s="315"/>
      <c r="B46" s="316"/>
      <c r="C46" s="316"/>
      <c r="D46" s="316"/>
      <c r="E46" s="316"/>
      <c r="F46" s="316"/>
      <c r="G46" s="316"/>
      <c r="H46" s="316"/>
      <c r="I46" s="316"/>
      <c r="J46" s="316"/>
      <c r="K46" s="316"/>
      <c r="L46" s="316"/>
      <c r="M46" s="317"/>
      <c r="N46" s="322"/>
      <c r="O46" s="191"/>
      <c r="P46" s="191"/>
      <c r="Q46" s="191"/>
      <c r="R46" s="191"/>
      <c r="S46" s="191"/>
      <c r="T46" s="191"/>
      <c r="U46" s="191"/>
      <c r="V46" s="191"/>
      <c r="W46" s="191"/>
      <c r="X46" s="191"/>
      <c r="Y46" s="191"/>
      <c r="Z46" s="191"/>
      <c r="AA46" s="191"/>
      <c r="AB46" s="315"/>
      <c r="AC46" s="316"/>
      <c r="AD46" s="316"/>
      <c r="AE46" s="316"/>
      <c r="AF46" s="316"/>
      <c r="AG46" s="316"/>
      <c r="AH46" s="317"/>
      <c r="AI46" s="285"/>
      <c r="AJ46" s="286"/>
      <c r="AK46" s="286"/>
      <c r="AL46" s="286"/>
      <c r="AM46" s="286"/>
      <c r="AN46" s="286"/>
      <c r="AO46" s="286"/>
      <c r="AP46" s="348"/>
      <c r="AQ46" s="315"/>
      <c r="AR46" s="316"/>
      <c r="AS46" s="316"/>
      <c r="AT46" s="316"/>
      <c r="AU46" s="316"/>
      <c r="AV46" s="316"/>
      <c r="AW46" s="316"/>
      <c r="AX46" s="316"/>
      <c r="AY46" s="316"/>
      <c r="AZ46" s="316"/>
      <c r="BA46" s="317"/>
      <c r="BB46" s="353"/>
      <c r="BC46" s="354"/>
      <c r="BD46" s="354"/>
      <c r="BE46" s="354"/>
      <c r="BF46" s="354"/>
      <c r="BG46" s="354"/>
      <c r="BH46" s="354"/>
      <c r="BI46" s="354"/>
      <c r="BJ46" s="354"/>
      <c r="BK46" s="354"/>
      <c r="BL46" s="354"/>
      <c r="BM46" s="355"/>
      <c r="BN46" s="315"/>
      <c r="BO46" s="316"/>
      <c r="BP46" s="316"/>
      <c r="BQ46" s="316"/>
      <c r="BR46" s="316"/>
      <c r="BS46" s="317"/>
      <c r="BT46" s="285"/>
      <c r="BU46" s="286"/>
      <c r="BV46" s="286"/>
      <c r="BW46" s="286"/>
      <c r="BX46" s="286"/>
      <c r="BY46" s="348"/>
    </row>
    <row r="47" spans="1:81" ht="12.75" customHeight="1">
      <c r="A47" s="318"/>
      <c r="B47" s="319"/>
      <c r="C47" s="319"/>
      <c r="D47" s="319"/>
      <c r="E47" s="319"/>
      <c r="F47" s="319"/>
      <c r="G47" s="319"/>
      <c r="H47" s="319"/>
      <c r="I47" s="319"/>
      <c r="J47" s="319"/>
      <c r="K47" s="319"/>
      <c r="L47" s="319"/>
      <c r="M47" s="320"/>
      <c r="N47" s="323"/>
      <c r="O47" s="192"/>
      <c r="P47" s="192"/>
      <c r="Q47" s="192"/>
      <c r="R47" s="192"/>
      <c r="S47" s="192"/>
      <c r="T47" s="192"/>
      <c r="U47" s="192"/>
      <c r="V47" s="192"/>
      <c r="W47" s="192"/>
      <c r="X47" s="192"/>
      <c r="Y47" s="192"/>
      <c r="Z47" s="192"/>
      <c r="AA47" s="192"/>
      <c r="AB47" s="318"/>
      <c r="AC47" s="319"/>
      <c r="AD47" s="319"/>
      <c r="AE47" s="319"/>
      <c r="AF47" s="319"/>
      <c r="AG47" s="319"/>
      <c r="AH47" s="320"/>
      <c r="AI47" s="287"/>
      <c r="AJ47" s="288"/>
      <c r="AK47" s="288"/>
      <c r="AL47" s="288"/>
      <c r="AM47" s="288"/>
      <c r="AN47" s="288"/>
      <c r="AO47" s="288"/>
      <c r="AP47" s="349"/>
      <c r="AQ47" s="318"/>
      <c r="AR47" s="319"/>
      <c r="AS47" s="319"/>
      <c r="AT47" s="319"/>
      <c r="AU47" s="319"/>
      <c r="AV47" s="319"/>
      <c r="AW47" s="319"/>
      <c r="AX47" s="319"/>
      <c r="AY47" s="319"/>
      <c r="AZ47" s="319"/>
      <c r="BA47" s="320"/>
      <c r="BB47" s="356"/>
      <c r="BC47" s="357"/>
      <c r="BD47" s="357"/>
      <c r="BE47" s="357"/>
      <c r="BF47" s="357"/>
      <c r="BG47" s="357"/>
      <c r="BH47" s="357"/>
      <c r="BI47" s="357"/>
      <c r="BJ47" s="357"/>
      <c r="BK47" s="357"/>
      <c r="BL47" s="357"/>
      <c r="BM47" s="358"/>
      <c r="BN47" s="318"/>
      <c r="BO47" s="319"/>
      <c r="BP47" s="319"/>
      <c r="BQ47" s="319"/>
      <c r="BR47" s="319"/>
      <c r="BS47" s="320"/>
      <c r="BT47" s="287"/>
      <c r="BU47" s="288"/>
      <c r="BV47" s="288"/>
      <c r="BW47" s="288"/>
      <c r="BX47" s="288"/>
      <c r="BY47" s="349"/>
    </row>
    <row r="48" spans="1:81" ht="28.5" customHeight="1">
      <c r="A48" s="295" t="s">
        <v>16</v>
      </c>
      <c r="B48" s="296"/>
      <c r="C48" s="296"/>
      <c r="D48" s="296"/>
      <c r="E48" s="296"/>
      <c r="F48" s="296"/>
      <c r="G48" s="296"/>
      <c r="H48" s="296"/>
      <c r="I48" s="296"/>
      <c r="J48" s="296"/>
      <c r="K48" s="296"/>
      <c r="L48" s="296"/>
      <c r="M48" s="324"/>
      <c r="N48" s="327"/>
      <c r="O48" s="289"/>
      <c r="P48" s="289"/>
      <c r="Q48" s="289"/>
      <c r="R48" s="289"/>
      <c r="S48" s="289"/>
      <c r="T48" s="289"/>
      <c r="U48" s="289"/>
      <c r="V48" s="289"/>
      <c r="W48" s="289"/>
      <c r="X48" s="289"/>
      <c r="Y48" s="289"/>
      <c r="Z48" s="289"/>
      <c r="AA48" s="292"/>
      <c r="AB48" s="295" t="s">
        <v>17</v>
      </c>
      <c r="AC48" s="296"/>
      <c r="AD48" s="296"/>
      <c r="AE48" s="296"/>
      <c r="AF48" s="296"/>
      <c r="AG48" s="296"/>
      <c r="AH48" s="296"/>
      <c r="AI48" s="301"/>
      <c r="AJ48" s="302"/>
      <c r="AK48" s="302"/>
      <c r="AL48" s="302"/>
      <c r="AM48" s="302"/>
      <c r="AN48" s="302"/>
      <c r="AO48" s="302"/>
      <c r="AP48" s="303"/>
      <c r="AQ48" s="335" t="s">
        <v>5</v>
      </c>
      <c r="AR48" s="336"/>
      <c r="AS48" s="336"/>
      <c r="AT48" s="336"/>
      <c r="AU48" s="336"/>
      <c r="AV48" s="336"/>
      <c r="AW48" s="336"/>
      <c r="AX48" s="336"/>
      <c r="AY48" s="336"/>
      <c r="AZ48" s="336"/>
      <c r="BA48" s="337"/>
      <c r="BB48" s="338"/>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40"/>
    </row>
    <row r="49" spans="1:77" ht="22.05" customHeight="1">
      <c r="A49" s="297"/>
      <c r="B49" s="298"/>
      <c r="C49" s="298"/>
      <c r="D49" s="298"/>
      <c r="E49" s="298"/>
      <c r="F49" s="298"/>
      <c r="G49" s="298"/>
      <c r="H49" s="298"/>
      <c r="I49" s="298"/>
      <c r="J49" s="298"/>
      <c r="K49" s="298"/>
      <c r="L49" s="298"/>
      <c r="M49" s="325"/>
      <c r="N49" s="328"/>
      <c r="O49" s="290"/>
      <c r="P49" s="290"/>
      <c r="Q49" s="290"/>
      <c r="R49" s="290"/>
      <c r="S49" s="290"/>
      <c r="T49" s="290"/>
      <c r="U49" s="290"/>
      <c r="V49" s="290"/>
      <c r="W49" s="290"/>
      <c r="X49" s="290"/>
      <c r="Y49" s="290"/>
      <c r="Z49" s="290"/>
      <c r="AA49" s="293"/>
      <c r="AB49" s="297"/>
      <c r="AC49" s="298"/>
      <c r="AD49" s="298"/>
      <c r="AE49" s="298"/>
      <c r="AF49" s="298"/>
      <c r="AG49" s="298"/>
      <c r="AH49" s="298"/>
      <c r="AI49" s="304"/>
      <c r="AJ49" s="305"/>
      <c r="AK49" s="305"/>
      <c r="AL49" s="305"/>
      <c r="AM49" s="305"/>
      <c r="AN49" s="305"/>
      <c r="AO49" s="305"/>
      <c r="AP49" s="306"/>
      <c r="AQ49" s="295" t="s">
        <v>18</v>
      </c>
      <c r="AR49" s="296"/>
      <c r="AS49" s="296"/>
      <c r="AT49" s="296"/>
      <c r="AU49" s="296"/>
      <c r="AV49" s="296"/>
      <c r="AW49" s="296"/>
      <c r="AX49" s="296"/>
      <c r="AY49" s="296"/>
      <c r="AZ49" s="296"/>
      <c r="BA49" s="324"/>
      <c r="BB49" s="341"/>
      <c r="BC49" s="342"/>
      <c r="BD49" s="342"/>
      <c r="BE49" s="342"/>
      <c r="BF49" s="342"/>
      <c r="BG49" s="342"/>
      <c r="BH49" s="342"/>
      <c r="BI49" s="342"/>
      <c r="BJ49" s="342"/>
      <c r="BK49" s="342"/>
      <c r="BL49" s="342"/>
      <c r="BM49" s="342"/>
      <c r="BN49" s="342"/>
      <c r="BO49" s="342"/>
      <c r="BP49" s="342"/>
      <c r="BQ49" s="342"/>
      <c r="BR49" s="342"/>
      <c r="BS49" s="342"/>
      <c r="BT49" s="342"/>
      <c r="BU49" s="342"/>
      <c r="BV49" s="342"/>
      <c r="BW49" s="342"/>
      <c r="BX49" s="342"/>
      <c r="BY49" s="343"/>
    </row>
    <row r="50" spans="1:77" ht="19.95" customHeight="1">
      <c r="A50" s="299"/>
      <c r="B50" s="300"/>
      <c r="C50" s="300"/>
      <c r="D50" s="300"/>
      <c r="E50" s="300"/>
      <c r="F50" s="300"/>
      <c r="G50" s="300"/>
      <c r="H50" s="300"/>
      <c r="I50" s="300"/>
      <c r="J50" s="300"/>
      <c r="K50" s="300"/>
      <c r="L50" s="300"/>
      <c r="M50" s="326"/>
      <c r="N50" s="329"/>
      <c r="O50" s="291"/>
      <c r="P50" s="291"/>
      <c r="Q50" s="291"/>
      <c r="R50" s="291"/>
      <c r="S50" s="291"/>
      <c r="T50" s="291"/>
      <c r="U50" s="291"/>
      <c r="V50" s="291"/>
      <c r="W50" s="291"/>
      <c r="X50" s="291"/>
      <c r="Y50" s="291"/>
      <c r="Z50" s="291"/>
      <c r="AA50" s="294"/>
      <c r="AB50" s="299"/>
      <c r="AC50" s="300"/>
      <c r="AD50" s="300"/>
      <c r="AE50" s="300"/>
      <c r="AF50" s="300"/>
      <c r="AG50" s="300"/>
      <c r="AH50" s="300"/>
      <c r="AI50" s="307"/>
      <c r="AJ50" s="308"/>
      <c r="AK50" s="308"/>
      <c r="AL50" s="308"/>
      <c r="AM50" s="308"/>
      <c r="AN50" s="308"/>
      <c r="AO50" s="308"/>
      <c r="AP50" s="309"/>
      <c r="AQ50" s="299"/>
      <c r="AR50" s="300"/>
      <c r="AS50" s="300"/>
      <c r="AT50" s="300"/>
      <c r="AU50" s="300"/>
      <c r="AV50" s="300"/>
      <c r="AW50" s="300"/>
      <c r="AX50" s="300"/>
      <c r="AY50" s="300"/>
      <c r="AZ50" s="300"/>
      <c r="BA50" s="326"/>
      <c r="BB50" s="344"/>
      <c r="BC50" s="345"/>
      <c r="BD50" s="345"/>
      <c r="BE50" s="345"/>
      <c r="BF50" s="345"/>
      <c r="BG50" s="345"/>
      <c r="BH50" s="345"/>
      <c r="BI50" s="345"/>
      <c r="BJ50" s="345"/>
      <c r="BK50" s="345"/>
      <c r="BL50" s="345"/>
      <c r="BM50" s="345"/>
      <c r="BN50" s="345"/>
      <c r="BO50" s="345"/>
      <c r="BP50" s="345"/>
      <c r="BQ50" s="345"/>
      <c r="BR50" s="345"/>
      <c r="BS50" s="345"/>
      <c r="BT50" s="345"/>
      <c r="BU50" s="345"/>
      <c r="BV50" s="345"/>
      <c r="BW50" s="345"/>
      <c r="BX50" s="345"/>
      <c r="BY50" s="346"/>
    </row>
    <row r="51" spans="1:77" ht="17.25" customHeight="1">
      <c r="A51" s="384" t="s">
        <v>19</v>
      </c>
      <c r="B51" s="384"/>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D51" s="384"/>
      <c r="BE51" s="384"/>
      <c r="BF51" s="384"/>
      <c r="BG51" s="384"/>
      <c r="BH51" s="384"/>
      <c r="BI51" s="384"/>
      <c r="BJ51" s="384"/>
      <c r="BK51" s="384"/>
      <c r="BL51" s="384"/>
      <c r="BM51" s="384"/>
      <c r="BN51" s="384"/>
      <c r="BO51" s="384"/>
      <c r="BP51" s="384"/>
      <c r="BQ51" s="384"/>
      <c r="BR51" s="384"/>
      <c r="BS51" s="384"/>
      <c r="BT51" s="384"/>
      <c r="BU51" s="384"/>
      <c r="BV51" s="384"/>
      <c r="BW51" s="384"/>
      <c r="BX51" s="384"/>
      <c r="BY51" s="384"/>
    </row>
    <row r="52" spans="1:77" ht="5.25" customHeight="1">
      <c r="A52" s="18"/>
      <c r="B52" s="18"/>
      <c r="C52" s="18"/>
      <c r="D52" s="18"/>
      <c r="E52" s="18"/>
      <c r="F52" s="18"/>
      <c r="G52" s="18"/>
      <c r="H52" s="18"/>
      <c r="I52" s="18"/>
      <c r="J52" s="18"/>
      <c r="K52" s="18"/>
      <c r="L52" s="21"/>
      <c r="M52" s="21"/>
      <c r="N52" s="21"/>
      <c r="O52" s="21"/>
      <c r="P52" s="21"/>
      <c r="Q52" s="22"/>
      <c r="R52" s="21"/>
      <c r="S52" s="21"/>
      <c r="T52" s="21"/>
      <c r="U52" s="21"/>
      <c r="V52" s="21"/>
      <c r="W52" s="21"/>
      <c r="X52" s="16"/>
      <c r="Y52" s="16"/>
      <c r="Z52" s="16"/>
      <c r="AA52" s="16"/>
      <c r="AB52" s="16"/>
      <c r="AC52" s="16"/>
      <c r="AD52" s="16"/>
      <c r="AE52" s="16"/>
      <c r="AF52" s="16"/>
      <c r="AG52" s="16"/>
      <c r="AH52" s="16"/>
      <c r="AI52" s="16"/>
      <c r="AJ52" s="16"/>
      <c r="AK52" s="16"/>
      <c r="AL52" s="16"/>
      <c r="AM52" s="16"/>
      <c r="AN52" s="16"/>
      <c r="AO52" s="21"/>
      <c r="AP52" s="21"/>
      <c r="AQ52" s="21"/>
      <c r="AR52" s="21"/>
      <c r="AS52" s="21"/>
      <c r="AT52" s="21"/>
      <c r="AU52" s="21"/>
      <c r="AV52" s="21"/>
      <c r="AW52" s="21"/>
      <c r="AX52" s="21"/>
      <c r="AY52" s="21"/>
      <c r="AZ52" s="16"/>
      <c r="BA52" s="16"/>
      <c r="BB52" s="16"/>
      <c r="BC52" s="16"/>
      <c r="BD52" s="16"/>
      <c r="BE52" s="16"/>
      <c r="BF52" s="16"/>
      <c r="BG52" s="16"/>
      <c r="BH52" s="16"/>
      <c r="BI52" s="16"/>
      <c r="BJ52" s="16"/>
      <c r="BK52" s="16"/>
      <c r="BL52" s="16"/>
      <c r="BM52" s="16"/>
      <c r="BN52" s="16"/>
      <c r="BO52" s="16"/>
      <c r="BP52" s="21"/>
      <c r="BQ52" s="21"/>
      <c r="BR52" s="21"/>
      <c r="BS52" s="21"/>
      <c r="BT52" s="21"/>
      <c r="BU52" s="21"/>
      <c r="BV52" s="21"/>
      <c r="BW52" s="21"/>
      <c r="BX52" s="21"/>
      <c r="BY52" s="21"/>
    </row>
    <row r="53" spans="1:77" ht="8.25" customHeight="1">
      <c r="A53" s="310" t="s">
        <v>20</v>
      </c>
      <c r="B53" s="310"/>
      <c r="C53" s="310"/>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0"/>
      <c r="AF53" s="16"/>
      <c r="AG53" s="19"/>
      <c r="AH53" s="19"/>
      <c r="AI53" s="19"/>
      <c r="AJ53" s="19"/>
      <c r="AK53" s="19"/>
      <c r="AL53" s="19"/>
      <c r="AM53" s="19"/>
      <c r="AN53" s="19"/>
      <c r="AO53" s="19"/>
      <c r="AP53" s="19"/>
      <c r="AQ53" s="19"/>
      <c r="AR53" s="19"/>
      <c r="AS53" s="19"/>
      <c r="AT53" s="19"/>
      <c r="AU53" s="19"/>
      <c r="AV53" s="19"/>
      <c r="AW53" s="19"/>
      <c r="AX53" s="19"/>
      <c r="AY53" s="20"/>
      <c r="AZ53" s="20"/>
      <c r="BA53" s="20"/>
      <c r="BB53" s="20"/>
      <c r="BC53" s="20"/>
      <c r="BD53" s="20"/>
      <c r="BE53" s="20"/>
      <c r="BF53" s="20"/>
      <c r="BG53" s="20"/>
      <c r="BH53" s="20"/>
      <c r="BI53" s="16"/>
      <c r="BJ53" s="19"/>
      <c r="BK53" s="19"/>
      <c r="BL53" s="19"/>
      <c r="BM53" s="19"/>
      <c r="BN53" s="19"/>
      <c r="BO53" s="19"/>
      <c r="BP53" s="19"/>
      <c r="BQ53" s="19"/>
      <c r="BR53" s="19"/>
      <c r="BS53" s="19"/>
      <c r="BT53" s="19"/>
      <c r="BU53" s="19"/>
      <c r="BV53" s="19"/>
      <c r="BW53" s="19"/>
      <c r="BX53" s="19"/>
      <c r="BY53" s="19"/>
    </row>
    <row r="54" spans="1:77" ht="8.25" customHeight="1">
      <c r="A54" s="310"/>
      <c r="B54" s="310"/>
      <c r="C54" s="310"/>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16"/>
      <c r="AG54" s="19"/>
      <c r="AH54" s="19"/>
      <c r="AI54" s="19"/>
      <c r="AJ54" s="19"/>
      <c r="AK54" s="19"/>
      <c r="AL54" s="19"/>
      <c r="AM54" s="19"/>
      <c r="AN54" s="19"/>
      <c r="AO54" s="19"/>
      <c r="AP54" s="19"/>
      <c r="AQ54" s="19"/>
      <c r="AR54" s="19"/>
      <c r="AS54" s="19"/>
      <c r="AT54" s="19"/>
      <c r="AU54" s="19"/>
      <c r="AV54" s="19"/>
      <c r="AW54" s="19"/>
      <c r="AX54" s="19"/>
      <c r="AY54" s="20"/>
      <c r="AZ54" s="20"/>
      <c r="BA54" s="20"/>
      <c r="BB54" s="20"/>
      <c r="BC54" s="20"/>
      <c r="BD54" s="20"/>
      <c r="BE54" s="20"/>
      <c r="BF54" s="20"/>
      <c r="BG54" s="20"/>
      <c r="BH54" s="20"/>
      <c r="BI54" s="16"/>
      <c r="BJ54" s="19"/>
      <c r="BK54" s="19"/>
      <c r="BL54" s="19"/>
      <c r="BM54" s="19"/>
      <c r="BN54" s="19"/>
      <c r="BO54" s="19"/>
      <c r="BP54" s="19"/>
      <c r="BQ54" s="19"/>
      <c r="BR54" s="19"/>
      <c r="BS54" s="19"/>
      <c r="BT54" s="19"/>
      <c r="BU54" s="19"/>
      <c r="BV54" s="19"/>
      <c r="BW54" s="19"/>
      <c r="BX54" s="19"/>
      <c r="BY54" s="19"/>
    </row>
    <row r="55" spans="1:77" ht="8.25" customHeight="1">
      <c r="A55" s="310"/>
      <c r="B55" s="310"/>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0"/>
      <c r="AF55" s="16"/>
      <c r="AG55" s="19"/>
      <c r="AH55" s="19"/>
      <c r="AI55" s="19"/>
      <c r="AJ55" s="19"/>
      <c r="AK55" s="19"/>
      <c r="AL55" s="19"/>
      <c r="AM55" s="19"/>
      <c r="AN55" s="19"/>
      <c r="AO55" s="19"/>
      <c r="AP55" s="19"/>
      <c r="AQ55" s="19"/>
      <c r="AR55" s="19"/>
      <c r="AS55" s="19"/>
      <c r="AT55" s="19"/>
      <c r="AU55" s="19"/>
      <c r="AV55" s="19"/>
      <c r="AW55" s="19"/>
      <c r="AX55" s="19"/>
      <c r="AY55" s="20"/>
      <c r="AZ55" s="20"/>
      <c r="BA55" s="20"/>
      <c r="BB55" s="20"/>
      <c r="BC55" s="20"/>
      <c r="BD55" s="20"/>
      <c r="BE55" s="20"/>
      <c r="BF55" s="20"/>
      <c r="BG55" s="20"/>
      <c r="BH55" s="20"/>
      <c r="BI55" s="16"/>
      <c r="BJ55" s="19"/>
      <c r="BK55" s="19"/>
      <c r="BL55" s="19"/>
      <c r="BM55" s="19"/>
      <c r="BN55" s="19"/>
      <c r="BO55" s="19"/>
      <c r="BP55" s="19"/>
      <c r="BQ55" s="19"/>
      <c r="BR55" s="19"/>
      <c r="BS55" s="19"/>
      <c r="BT55" s="19"/>
      <c r="BU55" s="19"/>
      <c r="BV55" s="19"/>
      <c r="BW55" s="19"/>
      <c r="BX55" s="19"/>
      <c r="BY55" s="19"/>
    </row>
    <row r="56" spans="1:77" ht="8.25" customHeight="1">
      <c r="A56" s="359" t="s">
        <v>173</v>
      </c>
      <c r="B56" s="360"/>
      <c r="C56" s="360"/>
      <c r="D56" s="360"/>
      <c r="E56" s="360"/>
      <c r="F56" s="360"/>
      <c r="G56" s="360"/>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0"/>
      <c r="AY56" s="360"/>
      <c r="AZ56" s="360"/>
      <c r="BA56" s="360"/>
      <c r="BB56" s="360"/>
      <c r="BC56" s="360"/>
      <c r="BD56" s="360"/>
      <c r="BE56" s="360"/>
      <c r="BF56" s="360"/>
      <c r="BG56" s="360"/>
      <c r="BH56" s="360"/>
      <c r="BI56" s="360"/>
      <c r="BJ56" s="360"/>
      <c r="BK56" s="360"/>
      <c r="BL56" s="360"/>
      <c r="BM56" s="360"/>
      <c r="BN56" s="360"/>
      <c r="BO56" s="360"/>
      <c r="BP56" s="360"/>
      <c r="BQ56" s="360"/>
      <c r="BR56" s="360"/>
      <c r="BS56" s="360"/>
      <c r="BT56" s="360"/>
      <c r="BU56" s="360"/>
      <c r="BV56" s="360"/>
      <c r="BW56" s="360"/>
      <c r="BX56" s="360"/>
      <c r="BY56" s="361"/>
    </row>
    <row r="57" spans="1:77" ht="8.25" customHeight="1">
      <c r="A57" s="362"/>
      <c r="B57" s="363"/>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3"/>
      <c r="BK57" s="363"/>
      <c r="BL57" s="363"/>
      <c r="BM57" s="363"/>
      <c r="BN57" s="363"/>
      <c r="BO57" s="363"/>
      <c r="BP57" s="363"/>
      <c r="BQ57" s="363"/>
      <c r="BR57" s="363"/>
      <c r="BS57" s="363"/>
      <c r="BT57" s="363"/>
      <c r="BU57" s="363"/>
      <c r="BV57" s="363"/>
      <c r="BW57" s="363"/>
      <c r="BX57" s="363"/>
      <c r="BY57" s="364"/>
    </row>
    <row r="58" spans="1:77" ht="8.25" customHeight="1">
      <c r="A58" s="362"/>
      <c r="B58" s="363"/>
      <c r="C58" s="363"/>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3"/>
      <c r="AJ58" s="363"/>
      <c r="AK58" s="363"/>
      <c r="AL58" s="363"/>
      <c r="AM58" s="363"/>
      <c r="AN58" s="363"/>
      <c r="AO58" s="363"/>
      <c r="AP58" s="363"/>
      <c r="AQ58" s="363"/>
      <c r="AR58" s="363"/>
      <c r="AS58" s="363"/>
      <c r="AT58" s="363"/>
      <c r="AU58" s="363"/>
      <c r="AV58" s="363"/>
      <c r="AW58" s="363"/>
      <c r="AX58" s="363"/>
      <c r="AY58" s="363"/>
      <c r="AZ58" s="363"/>
      <c r="BA58" s="363"/>
      <c r="BB58" s="363"/>
      <c r="BC58" s="363"/>
      <c r="BD58" s="363"/>
      <c r="BE58" s="363"/>
      <c r="BF58" s="363"/>
      <c r="BG58" s="363"/>
      <c r="BH58" s="363"/>
      <c r="BI58" s="363"/>
      <c r="BJ58" s="363"/>
      <c r="BK58" s="363"/>
      <c r="BL58" s="363"/>
      <c r="BM58" s="363"/>
      <c r="BN58" s="363"/>
      <c r="BO58" s="363"/>
      <c r="BP58" s="363"/>
      <c r="BQ58" s="363"/>
      <c r="BR58" s="363"/>
      <c r="BS58" s="363"/>
      <c r="BT58" s="363"/>
      <c r="BU58" s="363"/>
      <c r="BV58" s="363"/>
      <c r="BW58" s="363"/>
      <c r="BX58" s="363"/>
      <c r="BY58" s="364"/>
    </row>
    <row r="59" spans="1:77" ht="8.25" customHeight="1">
      <c r="A59" s="362"/>
      <c r="B59" s="363"/>
      <c r="C59" s="363"/>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363"/>
      <c r="AL59" s="363"/>
      <c r="AM59" s="363"/>
      <c r="AN59" s="363"/>
      <c r="AO59" s="363"/>
      <c r="AP59" s="363"/>
      <c r="AQ59" s="363"/>
      <c r="AR59" s="363"/>
      <c r="AS59" s="363"/>
      <c r="AT59" s="363"/>
      <c r="AU59" s="363"/>
      <c r="AV59" s="363"/>
      <c r="AW59" s="363"/>
      <c r="AX59" s="363"/>
      <c r="AY59" s="363"/>
      <c r="AZ59" s="363"/>
      <c r="BA59" s="363"/>
      <c r="BB59" s="363"/>
      <c r="BC59" s="363"/>
      <c r="BD59" s="363"/>
      <c r="BE59" s="363"/>
      <c r="BF59" s="363"/>
      <c r="BG59" s="363"/>
      <c r="BH59" s="363"/>
      <c r="BI59" s="363"/>
      <c r="BJ59" s="363"/>
      <c r="BK59" s="363"/>
      <c r="BL59" s="363"/>
      <c r="BM59" s="363"/>
      <c r="BN59" s="363"/>
      <c r="BO59" s="363"/>
      <c r="BP59" s="363"/>
      <c r="BQ59" s="363"/>
      <c r="BR59" s="363"/>
      <c r="BS59" s="363"/>
      <c r="BT59" s="363"/>
      <c r="BU59" s="363"/>
      <c r="BV59" s="363"/>
      <c r="BW59" s="363"/>
      <c r="BX59" s="363"/>
      <c r="BY59" s="364"/>
    </row>
    <row r="60" spans="1:77" ht="8.25" customHeight="1">
      <c r="A60" s="362"/>
      <c r="B60" s="363"/>
      <c r="C60" s="363"/>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363"/>
      <c r="AL60" s="363"/>
      <c r="AM60" s="363"/>
      <c r="AN60" s="363"/>
      <c r="AO60" s="363"/>
      <c r="AP60" s="363"/>
      <c r="AQ60" s="363"/>
      <c r="AR60" s="363"/>
      <c r="AS60" s="363"/>
      <c r="AT60" s="363"/>
      <c r="AU60" s="363"/>
      <c r="AV60" s="363"/>
      <c r="AW60" s="363"/>
      <c r="AX60" s="363"/>
      <c r="AY60" s="363"/>
      <c r="AZ60" s="363"/>
      <c r="BA60" s="363"/>
      <c r="BB60" s="363"/>
      <c r="BC60" s="363"/>
      <c r="BD60" s="363"/>
      <c r="BE60" s="363"/>
      <c r="BF60" s="363"/>
      <c r="BG60" s="363"/>
      <c r="BH60" s="363"/>
      <c r="BI60" s="363"/>
      <c r="BJ60" s="363"/>
      <c r="BK60" s="363"/>
      <c r="BL60" s="363"/>
      <c r="BM60" s="363"/>
      <c r="BN60" s="363"/>
      <c r="BO60" s="363"/>
      <c r="BP60" s="363"/>
      <c r="BQ60" s="363"/>
      <c r="BR60" s="363"/>
      <c r="BS60" s="363"/>
      <c r="BT60" s="363"/>
      <c r="BU60" s="363"/>
      <c r="BV60" s="363"/>
      <c r="BW60" s="363"/>
      <c r="BX60" s="363"/>
      <c r="BY60" s="364"/>
    </row>
    <row r="61" spans="1:77" ht="8.25" customHeight="1">
      <c r="A61" s="362"/>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3"/>
      <c r="AT61" s="363"/>
      <c r="AU61" s="363"/>
      <c r="AV61" s="363"/>
      <c r="AW61" s="363"/>
      <c r="AX61" s="363"/>
      <c r="AY61" s="363"/>
      <c r="AZ61" s="363"/>
      <c r="BA61" s="363"/>
      <c r="BB61" s="363"/>
      <c r="BC61" s="363"/>
      <c r="BD61" s="363"/>
      <c r="BE61" s="363"/>
      <c r="BF61" s="363"/>
      <c r="BG61" s="363"/>
      <c r="BH61" s="363"/>
      <c r="BI61" s="363"/>
      <c r="BJ61" s="363"/>
      <c r="BK61" s="363"/>
      <c r="BL61" s="363"/>
      <c r="BM61" s="363"/>
      <c r="BN61" s="363"/>
      <c r="BO61" s="363"/>
      <c r="BP61" s="363"/>
      <c r="BQ61" s="363"/>
      <c r="BR61" s="363"/>
      <c r="BS61" s="363"/>
      <c r="BT61" s="363"/>
      <c r="BU61" s="363"/>
      <c r="BV61" s="363"/>
      <c r="BW61" s="363"/>
      <c r="BX61" s="363"/>
      <c r="BY61" s="364"/>
    </row>
    <row r="62" spans="1:77" ht="8.25" customHeight="1">
      <c r="A62" s="362"/>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c r="AL62" s="363"/>
      <c r="AM62" s="363"/>
      <c r="AN62" s="363"/>
      <c r="AO62" s="363"/>
      <c r="AP62" s="363"/>
      <c r="AQ62" s="363"/>
      <c r="AR62" s="363"/>
      <c r="AS62" s="363"/>
      <c r="AT62" s="363"/>
      <c r="AU62" s="363"/>
      <c r="AV62" s="363"/>
      <c r="AW62" s="363"/>
      <c r="AX62" s="363"/>
      <c r="AY62" s="363"/>
      <c r="AZ62" s="363"/>
      <c r="BA62" s="363"/>
      <c r="BB62" s="363"/>
      <c r="BC62" s="363"/>
      <c r="BD62" s="363"/>
      <c r="BE62" s="363"/>
      <c r="BF62" s="363"/>
      <c r="BG62" s="363"/>
      <c r="BH62" s="363"/>
      <c r="BI62" s="363"/>
      <c r="BJ62" s="363"/>
      <c r="BK62" s="363"/>
      <c r="BL62" s="363"/>
      <c r="BM62" s="363"/>
      <c r="BN62" s="363"/>
      <c r="BO62" s="363"/>
      <c r="BP62" s="363"/>
      <c r="BQ62" s="363"/>
      <c r="BR62" s="363"/>
      <c r="BS62" s="363"/>
      <c r="BT62" s="363"/>
      <c r="BU62" s="363"/>
      <c r="BV62" s="363"/>
      <c r="BW62" s="363"/>
      <c r="BX62" s="363"/>
      <c r="BY62" s="364"/>
    </row>
    <row r="63" spans="1:77" ht="44.55" customHeight="1">
      <c r="A63" s="365"/>
      <c r="B63" s="366"/>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66"/>
      <c r="BO63" s="366"/>
      <c r="BP63" s="366"/>
      <c r="BQ63" s="366"/>
      <c r="BR63" s="366"/>
      <c r="BS63" s="366"/>
      <c r="BT63" s="366"/>
      <c r="BU63" s="366"/>
      <c r="BV63" s="366"/>
      <c r="BW63" s="366"/>
      <c r="BX63" s="366"/>
      <c r="BY63" s="367"/>
    </row>
    <row r="64" spans="1:77" ht="6"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16"/>
      <c r="BG64" s="16"/>
      <c r="BH64" s="16"/>
      <c r="BI64" s="16"/>
      <c r="BJ64" s="16"/>
      <c r="BK64" s="16"/>
      <c r="BL64" s="16"/>
      <c r="BM64" s="16"/>
      <c r="BN64" s="16"/>
      <c r="BO64" s="16"/>
      <c r="BP64" s="16"/>
      <c r="BQ64" s="16"/>
      <c r="BR64" s="16"/>
      <c r="BS64" s="16"/>
      <c r="BT64" s="16"/>
      <c r="BU64" s="16"/>
      <c r="BV64" s="16"/>
      <c r="BW64" s="16"/>
      <c r="BX64" s="16"/>
      <c r="BY64" s="16"/>
    </row>
    <row r="65" spans="1:78" ht="6" customHeight="1">
      <c r="A65" s="310" t="s">
        <v>151</v>
      </c>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16"/>
      <c r="BG65" s="16"/>
      <c r="BH65" s="16"/>
      <c r="BI65" s="16"/>
      <c r="BJ65" s="16"/>
      <c r="BK65" s="16"/>
      <c r="BL65" s="16"/>
      <c r="BM65" s="16"/>
      <c r="BN65" s="16"/>
      <c r="BO65" s="16"/>
      <c r="BP65" s="16"/>
      <c r="BQ65" s="16"/>
      <c r="BR65" s="16"/>
      <c r="BS65" s="16"/>
      <c r="BT65" s="16"/>
      <c r="BU65" s="16"/>
      <c r="BV65" s="16"/>
      <c r="BW65" s="16"/>
      <c r="BX65" s="16"/>
      <c r="BY65" s="16"/>
    </row>
    <row r="66" spans="1:78" ht="5.25" customHeight="1">
      <c r="A66" s="310"/>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row>
    <row r="67" spans="1:78" ht="16.5" customHeight="1">
      <c r="A67" s="310"/>
      <c r="B67" s="310"/>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row>
    <row r="68" spans="1:78" ht="25.05" customHeight="1">
      <c r="A68" s="370" t="s">
        <v>152</v>
      </c>
      <c r="B68" s="371"/>
      <c r="C68" s="371"/>
      <c r="D68" s="371"/>
      <c r="E68" s="371"/>
      <c r="F68" s="103"/>
      <c r="G68" s="164" t="s">
        <v>153</v>
      </c>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c r="AF68" s="165"/>
      <c r="AG68" s="165"/>
      <c r="AH68" s="165"/>
      <c r="AI68" s="165"/>
      <c r="AJ68" s="165"/>
      <c r="AK68" s="165"/>
      <c r="AL68" s="165"/>
      <c r="AM68" s="165"/>
      <c r="AN68" s="165"/>
      <c r="AO68" s="165"/>
      <c r="AP68" s="165"/>
      <c r="AQ68" s="165"/>
      <c r="AR68" s="165"/>
      <c r="AS68" s="165"/>
      <c r="AT68" s="165"/>
      <c r="AU68" s="165"/>
      <c r="AV68" s="165"/>
      <c r="AW68" s="165"/>
      <c r="AX68" s="165"/>
      <c r="AY68" s="165"/>
      <c r="AZ68" s="165"/>
      <c r="BA68" s="165"/>
      <c r="BB68" s="165"/>
      <c r="BC68" s="165"/>
      <c r="BD68" s="165"/>
      <c r="BE68" s="165"/>
      <c r="BF68" s="165"/>
      <c r="BG68" s="165"/>
      <c r="BH68" s="165"/>
      <c r="BI68" s="165"/>
      <c r="BJ68" s="165"/>
      <c r="BK68" s="165"/>
      <c r="BL68" s="165"/>
      <c r="BM68" s="165"/>
      <c r="BN68" s="165"/>
      <c r="BO68" s="165"/>
      <c r="BP68" s="165"/>
      <c r="BQ68" s="165"/>
      <c r="BR68" s="165"/>
      <c r="BS68" s="165"/>
      <c r="BT68" s="165"/>
      <c r="BU68" s="165"/>
      <c r="BV68" s="165"/>
      <c r="BW68" s="165"/>
      <c r="BX68" s="165"/>
      <c r="BY68" s="166"/>
    </row>
    <row r="69" spans="1:78" ht="25.05" customHeight="1">
      <c r="A69" s="372"/>
      <c r="B69" s="373"/>
      <c r="C69" s="373"/>
      <c r="D69" s="373"/>
      <c r="E69" s="373"/>
      <c r="F69" s="103"/>
      <c r="G69" s="164" t="s">
        <v>174</v>
      </c>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c r="AF69" s="165"/>
      <c r="AG69" s="165"/>
      <c r="AH69" s="165"/>
      <c r="AI69" s="165"/>
      <c r="AJ69" s="165"/>
      <c r="AK69" s="165"/>
      <c r="AL69" s="165"/>
      <c r="AM69" s="165"/>
      <c r="AN69" s="165"/>
      <c r="AO69" s="165"/>
      <c r="AP69" s="165"/>
      <c r="AQ69" s="165"/>
      <c r="AR69" s="165"/>
      <c r="AS69" s="165"/>
      <c r="AT69" s="165"/>
      <c r="AU69" s="165"/>
      <c r="AV69" s="165"/>
      <c r="AW69" s="165"/>
      <c r="AX69" s="165"/>
      <c r="AY69" s="165"/>
      <c r="AZ69" s="165"/>
      <c r="BA69" s="165"/>
      <c r="BB69" s="165"/>
      <c r="BC69" s="165"/>
      <c r="BD69" s="165"/>
      <c r="BE69" s="165"/>
      <c r="BF69" s="165"/>
      <c r="BG69" s="165"/>
      <c r="BH69" s="165"/>
      <c r="BI69" s="165"/>
      <c r="BJ69" s="165"/>
      <c r="BK69" s="165"/>
      <c r="BL69" s="165"/>
      <c r="BM69" s="165"/>
      <c r="BN69" s="165"/>
      <c r="BO69" s="165"/>
      <c r="BP69" s="165"/>
      <c r="BQ69" s="165"/>
      <c r="BR69" s="165"/>
      <c r="BS69" s="165"/>
      <c r="BT69" s="165"/>
      <c r="BU69" s="165"/>
      <c r="BV69" s="165"/>
      <c r="BW69" s="165"/>
      <c r="BX69" s="165"/>
      <c r="BY69" s="166"/>
    </row>
    <row r="70" spans="1:78" ht="49.95" customHeight="1">
      <c r="A70" s="372"/>
      <c r="B70" s="373"/>
      <c r="C70" s="373"/>
      <c r="D70" s="373"/>
      <c r="E70" s="373"/>
      <c r="F70" s="103"/>
      <c r="G70" s="385" t="s">
        <v>194</v>
      </c>
      <c r="H70" s="165"/>
      <c r="I70" s="165"/>
      <c r="J70" s="165"/>
      <c r="K70" s="165"/>
      <c r="L70" s="165"/>
      <c r="M70" s="165"/>
      <c r="N70" s="165"/>
      <c r="O70" s="165"/>
      <c r="P70" s="165"/>
      <c r="Q70" s="165"/>
      <c r="R70" s="165"/>
      <c r="S70" s="165"/>
      <c r="T70" s="165"/>
      <c r="U70" s="165"/>
      <c r="V70" s="165"/>
      <c r="W70" s="165"/>
      <c r="X70" s="165"/>
      <c r="Y70" s="165"/>
      <c r="Z70" s="165"/>
      <c r="AA70" s="165"/>
      <c r="AB70" s="165"/>
      <c r="AC70" s="165"/>
      <c r="AD70" s="165"/>
      <c r="AE70" s="165"/>
      <c r="AF70" s="165"/>
      <c r="AG70" s="165"/>
      <c r="AH70" s="165"/>
      <c r="AI70" s="165"/>
      <c r="AJ70" s="165"/>
      <c r="AK70" s="165"/>
      <c r="AL70" s="165"/>
      <c r="AM70" s="165"/>
      <c r="AN70" s="165"/>
      <c r="AO70" s="165"/>
      <c r="AP70" s="165"/>
      <c r="AQ70" s="165"/>
      <c r="AR70" s="165"/>
      <c r="AS70" s="165"/>
      <c r="AT70" s="165"/>
      <c r="AU70" s="165"/>
      <c r="AV70" s="165"/>
      <c r="AW70" s="165"/>
      <c r="AX70" s="165"/>
      <c r="AY70" s="165"/>
      <c r="AZ70" s="165"/>
      <c r="BA70" s="165"/>
      <c r="BB70" s="165"/>
      <c r="BC70" s="165"/>
      <c r="BD70" s="165"/>
      <c r="BE70" s="165"/>
      <c r="BF70" s="165"/>
      <c r="BG70" s="165"/>
      <c r="BH70" s="165"/>
      <c r="BI70" s="165"/>
      <c r="BJ70" s="165"/>
      <c r="BK70" s="165"/>
      <c r="BL70" s="165"/>
      <c r="BM70" s="165"/>
      <c r="BN70" s="165"/>
      <c r="BO70" s="165"/>
      <c r="BP70" s="165"/>
      <c r="BQ70" s="165"/>
      <c r="BR70" s="165"/>
      <c r="BS70" s="165"/>
      <c r="BT70" s="165"/>
      <c r="BU70" s="165"/>
      <c r="BV70" s="165"/>
      <c r="BW70" s="165"/>
      <c r="BX70" s="165"/>
      <c r="BY70" s="166"/>
    </row>
    <row r="71" spans="1:78" ht="25.05" customHeight="1">
      <c r="A71" s="372"/>
      <c r="B71" s="373"/>
      <c r="C71" s="373"/>
      <c r="D71" s="373"/>
      <c r="E71" s="373"/>
      <c r="F71" s="103"/>
      <c r="G71" s="164" t="s">
        <v>155</v>
      </c>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5"/>
      <c r="BA71" s="165"/>
      <c r="BB71" s="165"/>
      <c r="BC71" s="165"/>
      <c r="BD71" s="165"/>
      <c r="BE71" s="165"/>
      <c r="BF71" s="165"/>
      <c r="BG71" s="165"/>
      <c r="BH71" s="165"/>
      <c r="BI71" s="165"/>
      <c r="BJ71" s="165"/>
      <c r="BK71" s="165"/>
      <c r="BL71" s="165"/>
      <c r="BM71" s="165"/>
      <c r="BN71" s="165"/>
      <c r="BO71" s="165"/>
      <c r="BP71" s="165"/>
      <c r="BQ71" s="165"/>
      <c r="BR71" s="165"/>
      <c r="BS71" s="165"/>
      <c r="BT71" s="165"/>
      <c r="BU71" s="165"/>
      <c r="BV71" s="165"/>
      <c r="BW71" s="165"/>
      <c r="BX71" s="165"/>
      <c r="BY71" s="166"/>
    </row>
    <row r="72" spans="1:78" ht="25.05" customHeight="1" thickBot="1">
      <c r="A72" s="374"/>
      <c r="B72" s="375"/>
      <c r="C72" s="375"/>
      <c r="D72" s="375"/>
      <c r="E72" s="375"/>
      <c r="F72" s="104"/>
      <c r="G72" s="164" t="s">
        <v>193</v>
      </c>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c r="AF72" s="165"/>
      <c r="AG72" s="165"/>
      <c r="AH72" s="165"/>
      <c r="AI72" s="165"/>
      <c r="AJ72" s="165"/>
      <c r="AK72" s="165"/>
      <c r="AL72" s="165"/>
      <c r="AM72" s="165"/>
      <c r="AN72" s="165"/>
      <c r="AO72" s="165"/>
      <c r="AP72" s="165"/>
      <c r="AQ72" s="165"/>
      <c r="AR72" s="165"/>
      <c r="AS72" s="165"/>
      <c r="AT72" s="165"/>
      <c r="AU72" s="165"/>
      <c r="AV72" s="165"/>
      <c r="AW72" s="165"/>
      <c r="AX72" s="165"/>
      <c r="AY72" s="165"/>
      <c r="AZ72" s="165"/>
      <c r="BA72" s="165"/>
      <c r="BB72" s="165"/>
      <c r="BC72" s="165"/>
      <c r="BD72" s="165"/>
      <c r="BE72" s="165"/>
      <c r="BF72" s="165"/>
      <c r="BG72" s="165"/>
      <c r="BH72" s="165"/>
      <c r="BI72" s="165"/>
      <c r="BJ72" s="165"/>
      <c r="BK72" s="165"/>
      <c r="BL72" s="165"/>
      <c r="BM72" s="165"/>
      <c r="BN72" s="165"/>
      <c r="BO72" s="165"/>
      <c r="BP72" s="165"/>
      <c r="BQ72" s="165"/>
      <c r="BR72" s="165"/>
      <c r="BS72" s="165"/>
      <c r="BT72" s="165"/>
      <c r="BU72" s="165"/>
      <c r="BV72" s="165"/>
      <c r="BW72" s="165"/>
      <c r="BX72" s="165"/>
      <c r="BY72" s="166"/>
    </row>
    <row r="73" spans="1:78" ht="3" customHeight="1">
      <c r="A73" s="24"/>
      <c r="B73" s="24"/>
      <c r="C73" s="24"/>
      <c r="D73" s="24"/>
      <c r="E73" s="24"/>
      <c r="F73" s="24"/>
      <c r="G73" s="24"/>
      <c r="H73" s="25"/>
      <c r="I73" s="25"/>
      <c r="J73" s="25"/>
      <c r="K73" s="25"/>
      <c r="L73" s="25"/>
      <c r="M73" s="25"/>
      <c r="N73" s="25"/>
      <c r="O73" s="25"/>
      <c r="P73" s="25"/>
      <c r="Q73" s="25"/>
      <c r="R73" s="25"/>
      <c r="S73" s="25"/>
      <c r="T73" s="25"/>
      <c r="U73" s="25"/>
      <c r="V73" s="25"/>
      <c r="W73" s="1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16"/>
      <c r="BF73" s="16"/>
      <c r="BG73" s="16"/>
      <c r="BH73" s="16"/>
      <c r="BI73" s="16"/>
      <c r="BJ73" s="16"/>
      <c r="BK73" s="16"/>
      <c r="BL73" s="16"/>
      <c r="BM73" s="16"/>
      <c r="BN73" s="16"/>
      <c r="BO73" s="16"/>
      <c r="BP73" s="16"/>
      <c r="BQ73" s="16"/>
      <c r="BR73" s="16"/>
      <c r="BS73" s="16"/>
      <c r="BT73" s="16"/>
      <c r="BU73" s="16"/>
      <c r="BV73" s="16"/>
      <c r="BW73" s="16"/>
      <c r="BX73" s="16"/>
      <c r="BY73" s="16"/>
    </row>
    <row r="74" spans="1:78" ht="3" customHeight="1">
      <c r="A74" s="24"/>
      <c r="B74" s="24"/>
      <c r="C74" s="24"/>
      <c r="D74" s="24"/>
      <c r="E74" s="24"/>
      <c r="F74" s="24"/>
      <c r="G74" s="24"/>
      <c r="H74" s="25"/>
      <c r="I74" s="25"/>
      <c r="J74" s="25"/>
      <c r="K74" s="25"/>
      <c r="L74" s="25"/>
      <c r="M74" s="25"/>
      <c r="N74" s="25"/>
      <c r="O74" s="25"/>
      <c r="P74" s="25"/>
      <c r="Q74" s="25"/>
      <c r="R74" s="25"/>
      <c r="S74" s="25"/>
      <c r="T74" s="25"/>
      <c r="U74" s="25"/>
      <c r="V74" s="25"/>
      <c r="W74" s="1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16"/>
      <c r="BF74" s="16"/>
      <c r="BG74" s="16"/>
      <c r="BH74" s="16"/>
      <c r="BI74" s="16"/>
      <c r="BJ74" s="16"/>
      <c r="BK74" s="16"/>
      <c r="BL74" s="16"/>
      <c r="BM74" s="16"/>
      <c r="BN74" s="16"/>
      <c r="BO74" s="16"/>
      <c r="BP74" s="16"/>
      <c r="BQ74" s="16"/>
      <c r="BR74" s="16"/>
      <c r="BS74" s="16"/>
      <c r="BT74" s="16"/>
      <c r="BU74" s="16"/>
      <c r="BV74" s="16"/>
      <c r="BW74" s="16"/>
      <c r="BX74" s="16"/>
      <c r="BY74" s="16"/>
    </row>
    <row r="75" spans="1:78" ht="3" customHeight="1">
      <c r="A75" s="24"/>
      <c r="B75" s="24"/>
      <c r="C75" s="24"/>
      <c r="D75" s="24"/>
      <c r="E75" s="24"/>
      <c r="F75" s="24"/>
      <c r="G75" s="24"/>
      <c r="H75" s="25"/>
      <c r="I75" s="25"/>
      <c r="J75" s="25"/>
      <c r="K75" s="25"/>
      <c r="L75" s="25"/>
      <c r="M75" s="25"/>
      <c r="N75" s="25"/>
      <c r="O75" s="25"/>
      <c r="P75" s="25"/>
      <c r="Q75" s="25"/>
      <c r="R75" s="25"/>
      <c r="S75" s="25"/>
      <c r="T75" s="25"/>
      <c r="U75" s="25"/>
      <c r="V75" s="25"/>
      <c r="W75" s="1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16"/>
      <c r="BF75" s="16"/>
      <c r="BG75" s="16"/>
      <c r="BH75" s="16"/>
      <c r="BI75" s="16"/>
      <c r="BJ75" s="16"/>
      <c r="BK75" s="16"/>
      <c r="BL75" s="16"/>
      <c r="BM75" s="16"/>
      <c r="BN75" s="16"/>
      <c r="BO75" s="16"/>
      <c r="BP75" s="16"/>
      <c r="BQ75" s="16"/>
      <c r="BR75" s="16"/>
      <c r="BS75" s="16"/>
      <c r="BT75" s="16"/>
      <c r="BU75" s="16"/>
      <c r="BV75" s="16"/>
      <c r="BW75" s="16"/>
      <c r="BX75" s="16"/>
      <c r="BY75" s="16"/>
    </row>
    <row r="76" spans="1:78" ht="4.5" customHeight="1">
      <c r="A76" s="27"/>
      <c r="B76" s="27"/>
      <c r="C76" s="27"/>
      <c r="D76" s="28"/>
      <c r="E76" s="28"/>
      <c r="F76" s="28"/>
      <c r="G76" s="28"/>
      <c r="H76" s="27"/>
      <c r="I76" s="27"/>
      <c r="J76" s="27"/>
      <c r="K76" s="28"/>
      <c r="L76" s="28"/>
      <c r="M76" s="28"/>
      <c r="N76" s="28"/>
      <c r="O76" s="29"/>
      <c r="P76" s="29"/>
      <c r="Q76" s="29"/>
      <c r="R76" s="29"/>
      <c r="S76" s="30"/>
      <c r="T76" s="30"/>
      <c r="U76" s="30"/>
      <c r="V76" s="29"/>
      <c r="W76" s="29"/>
      <c r="X76" s="30"/>
      <c r="Y76" s="30"/>
      <c r="Z76" s="30"/>
      <c r="AA76" s="30"/>
      <c r="AB76" s="16"/>
      <c r="AC76" s="31"/>
      <c r="AD76" s="32"/>
      <c r="AE76" s="33"/>
      <c r="AF76" s="33"/>
      <c r="AG76" s="33"/>
      <c r="AH76" s="33"/>
      <c r="AI76" s="33"/>
      <c r="AJ76" s="32"/>
      <c r="AK76" s="32"/>
      <c r="AL76" s="34"/>
      <c r="AM76" s="34"/>
      <c r="AN76" s="34"/>
      <c r="AO76" s="34"/>
      <c r="AP76" s="34"/>
      <c r="AQ76" s="31"/>
      <c r="AR76" s="31"/>
      <c r="AS76" s="35"/>
      <c r="AT76" s="35"/>
      <c r="AU76" s="35"/>
      <c r="AV76" s="35"/>
      <c r="AW76" s="35"/>
      <c r="AX76" s="35"/>
      <c r="AY76" s="35"/>
      <c r="AZ76" s="35"/>
      <c r="BA76" s="35"/>
      <c r="BB76" s="35"/>
      <c r="BC76" s="35"/>
      <c r="BD76" s="35"/>
      <c r="BE76" s="35"/>
      <c r="BF76" s="35"/>
      <c r="BG76" s="35"/>
      <c r="BH76" s="35"/>
      <c r="BI76" s="34"/>
      <c r="BJ76" s="34"/>
      <c r="BK76" s="34"/>
      <c r="BL76" s="34"/>
      <c r="BM76" s="34"/>
      <c r="BN76" s="34"/>
      <c r="BO76" s="34"/>
      <c r="BP76" s="34"/>
      <c r="BQ76" s="34"/>
      <c r="BR76" s="34"/>
      <c r="BS76" s="34"/>
      <c r="BT76" s="34"/>
      <c r="BU76" s="34"/>
      <c r="BV76" s="34"/>
      <c r="BW76" s="34"/>
      <c r="BX76" s="34"/>
      <c r="BY76" s="34"/>
      <c r="BZ76" s="36"/>
    </row>
    <row r="77" spans="1:78" ht="6.75" customHeight="1">
      <c r="A77" s="16"/>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368"/>
      <c r="AA77" s="368"/>
      <c r="AB77" s="368"/>
      <c r="AC77" s="368"/>
      <c r="AD77" s="368"/>
      <c r="AE77" s="368"/>
      <c r="AF77" s="368"/>
      <c r="AG77" s="368"/>
      <c r="AH77" s="368"/>
      <c r="AI77" s="368"/>
      <c r="AJ77" s="368"/>
      <c r="AK77" s="368"/>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row>
    <row r="78" spans="1:78" ht="6.75" customHeight="1">
      <c r="A78" s="16"/>
      <c r="B78" s="368"/>
      <c r="C78" s="368"/>
      <c r="D78" s="368"/>
      <c r="E78" s="368"/>
      <c r="F78" s="368"/>
      <c r="G78" s="368"/>
      <c r="H78" s="368"/>
      <c r="I78" s="368"/>
      <c r="J78" s="368"/>
      <c r="K78" s="368"/>
      <c r="L78" s="368"/>
      <c r="M78" s="368"/>
      <c r="N78" s="368"/>
      <c r="O78" s="368"/>
      <c r="P78" s="368"/>
      <c r="Q78" s="368"/>
      <c r="R78" s="368"/>
      <c r="S78" s="368"/>
      <c r="T78" s="368"/>
      <c r="U78" s="368"/>
      <c r="V78" s="368"/>
      <c r="W78" s="368"/>
      <c r="X78" s="368"/>
      <c r="Y78" s="368"/>
      <c r="Z78" s="368"/>
      <c r="AA78" s="368"/>
      <c r="AB78" s="368"/>
      <c r="AC78" s="368"/>
      <c r="AD78" s="368"/>
      <c r="AE78" s="368"/>
      <c r="AF78" s="368"/>
      <c r="AG78" s="368"/>
      <c r="AH78" s="368"/>
      <c r="AI78" s="368"/>
      <c r="AJ78" s="368"/>
      <c r="AK78" s="368"/>
      <c r="AL78" s="16"/>
      <c r="AM78" s="16"/>
      <c r="AN78" s="16"/>
      <c r="AO78" s="16"/>
      <c r="AP78" s="16"/>
      <c r="AQ78" s="16"/>
      <c r="AR78" s="16"/>
      <c r="AS78" s="37"/>
      <c r="AT78" s="38"/>
      <c r="AU78" s="38"/>
      <c r="AV78" s="38"/>
      <c r="AW78" s="38"/>
      <c r="AX78" s="38"/>
      <c r="AY78" s="38"/>
      <c r="AZ78" s="38"/>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38"/>
    </row>
    <row r="79" spans="1:78" ht="6" customHeight="1">
      <c r="A79" s="16"/>
      <c r="B79" s="369"/>
      <c r="C79" s="369"/>
      <c r="D79" s="369"/>
      <c r="E79" s="369"/>
      <c r="F79" s="369"/>
      <c r="G79" s="369"/>
      <c r="H79" s="369"/>
      <c r="I79" s="369"/>
      <c r="J79" s="369"/>
      <c r="K79" s="369"/>
      <c r="L79" s="369"/>
      <c r="M79" s="369"/>
      <c r="N79" s="369"/>
      <c r="O79" s="369"/>
      <c r="P79" s="369"/>
      <c r="Q79" s="369"/>
      <c r="R79" s="369"/>
      <c r="S79" s="369"/>
      <c r="T79" s="369"/>
      <c r="U79" s="369"/>
      <c r="V79" s="369"/>
      <c r="W79" s="369"/>
      <c r="X79" s="369"/>
      <c r="Y79" s="369"/>
      <c r="Z79" s="369"/>
      <c r="AA79" s="369"/>
      <c r="AB79" s="369"/>
      <c r="AC79" s="369"/>
      <c r="AD79" s="369"/>
      <c r="AE79" s="369"/>
      <c r="AF79" s="369"/>
      <c r="AG79" s="369"/>
      <c r="AH79" s="369"/>
      <c r="AI79" s="369"/>
      <c r="AJ79" s="369"/>
      <c r="AK79" s="369"/>
      <c r="AL79" s="369"/>
      <c r="AM79" s="16"/>
      <c r="AN79" s="16"/>
      <c r="AO79" s="16"/>
      <c r="AP79" s="16"/>
      <c r="AQ79" s="16"/>
      <c r="AR79" s="16"/>
      <c r="AS79" s="38"/>
      <c r="AT79" s="38"/>
      <c r="AU79" s="38"/>
      <c r="AV79" s="38"/>
      <c r="AW79" s="38"/>
      <c r="AX79" s="38"/>
      <c r="AY79" s="38"/>
      <c r="AZ79" s="38"/>
      <c r="BA79" s="16"/>
      <c r="BB79" s="382"/>
      <c r="BC79" s="382"/>
      <c r="BD79" s="382"/>
      <c r="BE79" s="382"/>
      <c r="BF79" s="382"/>
      <c r="BG79" s="382"/>
      <c r="BH79" s="382"/>
      <c r="BI79" s="382"/>
      <c r="BJ79" s="382"/>
      <c r="BK79" s="382"/>
      <c r="BL79" s="382"/>
      <c r="BM79" s="382"/>
      <c r="BN79" s="382"/>
      <c r="BO79" s="382"/>
      <c r="BP79" s="382"/>
      <c r="BQ79" s="382"/>
      <c r="BR79" s="382"/>
      <c r="BS79" s="382"/>
      <c r="BT79" s="382"/>
      <c r="BU79" s="382"/>
      <c r="BV79" s="382"/>
      <c r="BW79" s="382"/>
      <c r="BX79" s="382"/>
      <c r="BY79" s="382"/>
    </row>
    <row r="80" spans="1:78" ht="6" customHeight="1">
      <c r="A80" s="16"/>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c r="AA80" s="369"/>
      <c r="AB80" s="369"/>
      <c r="AC80" s="369"/>
      <c r="AD80" s="369"/>
      <c r="AE80" s="369"/>
      <c r="AF80" s="369"/>
      <c r="AG80" s="369"/>
      <c r="AH80" s="369"/>
      <c r="AI80" s="369"/>
      <c r="AJ80" s="369"/>
      <c r="AK80" s="369"/>
      <c r="AL80" s="369"/>
      <c r="AM80" s="16"/>
      <c r="AN80" s="16"/>
      <c r="AO80" s="16"/>
      <c r="AP80" s="16"/>
      <c r="AQ80" s="16"/>
      <c r="AR80" s="16"/>
      <c r="AS80" s="38"/>
      <c r="AT80" s="38"/>
      <c r="AU80" s="38"/>
      <c r="AV80" s="38"/>
      <c r="AW80" s="38"/>
      <c r="AX80" s="38"/>
      <c r="AY80" s="38"/>
      <c r="AZ80" s="38"/>
      <c r="BA80" s="16"/>
      <c r="BB80" s="382"/>
      <c r="BC80" s="382"/>
      <c r="BD80" s="382"/>
      <c r="BE80" s="382"/>
      <c r="BF80" s="382"/>
      <c r="BG80" s="382"/>
      <c r="BH80" s="382"/>
      <c r="BI80" s="382"/>
      <c r="BJ80" s="382"/>
      <c r="BK80" s="382"/>
      <c r="BL80" s="382"/>
      <c r="BM80" s="382"/>
      <c r="BN80" s="382"/>
      <c r="BO80" s="382"/>
      <c r="BP80" s="382"/>
      <c r="BQ80" s="382"/>
      <c r="BR80" s="382"/>
      <c r="BS80" s="382"/>
      <c r="BT80" s="382"/>
      <c r="BU80" s="382"/>
      <c r="BV80" s="382"/>
      <c r="BW80" s="382"/>
      <c r="BX80" s="382"/>
      <c r="BY80" s="382"/>
    </row>
    <row r="81" spans="1:77" ht="6" customHeight="1">
      <c r="A81" s="16"/>
      <c r="B81" s="369"/>
      <c r="C81" s="369"/>
      <c r="D81" s="369"/>
      <c r="E81" s="369"/>
      <c r="F81" s="369"/>
      <c r="G81" s="369"/>
      <c r="H81" s="369"/>
      <c r="I81" s="369"/>
      <c r="J81" s="369"/>
      <c r="K81" s="369"/>
      <c r="L81" s="369"/>
      <c r="M81" s="369"/>
      <c r="N81" s="369"/>
      <c r="O81" s="369"/>
      <c r="P81" s="369"/>
      <c r="Q81" s="369"/>
      <c r="R81" s="369"/>
      <c r="S81" s="369"/>
      <c r="T81" s="369"/>
      <c r="U81" s="369"/>
      <c r="V81" s="369"/>
      <c r="W81" s="369"/>
      <c r="X81" s="369"/>
      <c r="Y81" s="369"/>
      <c r="Z81" s="369"/>
      <c r="AA81" s="369"/>
      <c r="AB81" s="369"/>
      <c r="AC81" s="369"/>
      <c r="AD81" s="369"/>
      <c r="AE81" s="369"/>
      <c r="AF81" s="369"/>
      <c r="AG81" s="369"/>
      <c r="AH81" s="369"/>
      <c r="AI81" s="369"/>
      <c r="AJ81" s="369"/>
      <c r="AK81" s="369"/>
      <c r="AL81" s="369"/>
      <c r="AM81" s="16"/>
      <c r="AN81" s="16"/>
      <c r="AO81" s="16"/>
      <c r="AP81" s="16"/>
      <c r="AQ81" s="16"/>
      <c r="AR81" s="16"/>
      <c r="AS81" s="16"/>
      <c r="AT81" s="16"/>
      <c r="AU81" s="16"/>
      <c r="AV81" s="16"/>
      <c r="AW81" s="16"/>
      <c r="AX81" s="16"/>
      <c r="AY81" s="16"/>
      <c r="AZ81" s="16"/>
      <c r="BA81" s="16"/>
      <c r="BB81" s="39"/>
      <c r="BC81" s="39"/>
      <c r="BD81" s="39"/>
      <c r="BE81" s="39"/>
      <c r="BF81" s="39"/>
      <c r="BG81" s="39"/>
      <c r="BH81" s="39"/>
      <c r="BI81" s="39"/>
      <c r="BJ81" s="39"/>
      <c r="BK81" s="39"/>
      <c r="BL81" s="39"/>
      <c r="BM81" s="39"/>
      <c r="BN81" s="39"/>
      <c r="BO81" s="39"/>
      <c r="BP81" s="39"/>
      <c r="BQ81" s="39"/>
      <c r="BR81" s="39"/>
      <c r="BS81" s="39"/>
      <c r="BT81" s="39"/>
      <c r="BU81" s="39"/>
      <c r="BV81" s="39"/>
      <c r="BW81" s="39"/>
      <c r="BX81" s="39"/>
      <c r="BY81" s="39"/>
    </row>
    <row r="82" spans="1:77" ht="6.75" customHeight="1">
      <c r="A82" s="16"/>
      <c r="B82" s="383"/>
      <c r="C82" s="383"/>
      <c r="D82" s="383"/>
      <c r="E82" s="383"/>
      <c r="F82" s="383"/>
      <c r="G82" s="383"/>
      <c r="H82" s="383"/>
      <c r="I82" s="383"/>
      <c r="J82" s="383"/>
      <c r="K82" s="383"/>
      <c r="L82" s="383"/>
      <c r="M82" s="383"/>
      <c r="N82" s="383"/>
      <c r="O82" s="383"/>
      <c r="P82" s="383"/>
      <c r="Q82" s="383"/>
      <c r="R82" s="383"/>
      <c r="S82" s="383"/>
      <c r="T82" s="383"/>
      <c r="U82" s="383"/>
      <c r="V82" s="383"/>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39"/>
      <c r="BC82" s="39"/>
      <c r="BD82" s="39"/>
      <c r="BE82" s="39"/>
      <c r="BF82" s="39"/>
      <c r="BG82" s="39"/>
      <c r="BH82" s="39"/>
      <c r="BI82" s="39"/>
      <c r="BJ82" s="39"/>
      <c r="BK82" s="39"/>
      <c r="BL82" s="39"/>
      <c r="BM82" s="39"/>
      <c r="BN82" s="39"/>
      <c r="BO82" s="39"/>
      <c r="BP82" s="39"/>
      <c r="BQ82" s="39"/>
      <c r="BR82" s="39"/>
      <c r="BS82" s="39"/>
      <c r="BT82" s="39"/>
      <c r="BU82" s="39"/>
      <c r="BV82" s="39"/>
      <c r="BW82" s="39"/>
      <c r="BX82" s="39"/>
      <c r="BY82" s="39"/>
    </row>
    <row r="83" spans="1:77" ht="6.75" customHeight="1">
      <c r="A83" s="16"/>
      <c r="B83" s="383"/>
      <c r="C83" s="383"/>
      <c r="D83" s="383"/>
      <c r="E83" s="383"/>
      <c r="F83" s="383"/>
      <c r="G83" s="383"/>
      <c r="H83" s="383"/>
      <c r="I83" s="383"/>
      <c r="J83" s="383"/>
      <c r="K83" s="383"/>
      <c r="L83" s="383"/>
      <c r="M83" s="383"/>
      <c r="N83" s="383"/>
      <c r="O83" s="383"/>
      <c r="P83" s="383"/>
      <c r="Q83" s="383"/>
      <c r="R83" s="383"/>
      <c r="S83" s="383"/>
      <c r="T83" s="383"/>
      <c r="U83" s="383"/>
      <c r="V83" s="383"/>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39"/>
      <c r="BC83" s="39"/>
      <c r="BD83" s="39"/>
      <c r="BE83" s="39"/>
      <c r="BF83" s="39"/>
      <c r="BG83" s="39"/>
      <c r="BH83" s="39"/>
      <c r="BI83" s="39"/>
      <c r="BJ83" s="39"/>
      <c r="BK83" s="39"/>
      <c r="BL83" s="39"/>
      <c r="BM83" s="39"/>
      <c r="BN83" s="39"/>
      <c r="BO83" s="39"/>
      <c r="BP83" s="39"/>
      <c r="BQ83" s="39"/>
      <c r="BR83" s="39"/>
      <c r="BS83" s="39"/>
      <c r="BT83" s="39"/>
      <c r="BU83" s="39"/>
      <c r="BV83" s="39"/>
      <c r="BW83" s="39"/>
      <c r="BX83" s="39"/>
      <c r="BY83" s="39"/>
    </row>
    <row r="84" spans="1:77" ht="6" customHeight="1">
      <c r="A84" s="16"/>
      <c r="B84" s="369"/>
      <c r="C84" s="369"/>
      <c r="D84" s="369"/>
      <c r="E84" s="369"/>
      <c r="F84" s="369"/>
      <c r="G84" s="369"/>
      <c r="H84" s="369"/>
      <c r="I84" s="369"/>
      <c r="J84" s="369"/>
      <c r="K84" s="369"/>
      <c r="L84" s="369"/>
      <c r="M84" s="369"/>
      <c r="N84" s="369"/>
      <c r="O84" s="369"/>
      <c r="P84" s="369"/>
      <c r="Q84" s="369"/>
      <c r="R84" s="369"/>
      <c r="S84" s="369"/>
      <c r="T84" s="369"/>
      <c r="U84" s="369"/>
      <c r="V84" s="369"/>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39"/>
      <c r="BC84" s="39"/>
      <c r="BD84" s="39"/>
      <c r="BE84" s="39"/>
      <c r="BF84" s="39"/>
      <c r="BG84" s="39"/>
      <c r="BH84" s="39"/>
      <c r="BI84" s="39"/>
      <c r="BJ84" s="39"/>
      <c r="BK84" s="39"/>
      <c r="BL84" s="39"/>
      <c r="BM84" s="39"/>
      <c r="BN84" s="39"/>
      <c r="BO84" s="39"/>
      <c r="BP84" s="39"/>
      <c r="BQ84" s="39"/>
      <c r="BR84" s="39"/>
      <c r="BS84" s="39"/>
      <c r="BT84" s="39"/>
      <c r="BU84" s="39"/>
      <c r="BV84" s="39"/>
      <c r="BW84" s="39"/>
      <c r="BX84" s="39"/>
      <c r="BY84" s="39"/>
    </row>
    <row r="85" spans="1:77" ht="6" customHeight="1">
      <c r="A85" s="16"/>
      <c r="B85" s="369"/>
      <c r="C85" s="369"/>
      <c r="D85" s="369"/>
      <c r="E85" s="369"/>
      <c r="F85" s="369"/>
      <c r="G85" s="369"/>
      <c r="H85" s="369"/>
      <c r="I85" s="369"/>
      <c r="J85" s="369"/>
      <c r="K85" s="369"/>
      <c r="L85" s="369"/>
      <c r="M85" s="369"/>
      <c r="N85" s="369"/>
      <c r="O85" s="369"/>
      <c r="P85" s="369"/>
      <c r="Q85" s="369"/>
      <c r="R85" s="369"/>
      <c r="S85" s="369"/>
      <c r="T85" s="369"/>
      <c r="U85" s="369"/>
      <c r="V85" s="369"/>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40"/>
      <c r="BF85" s="40"/>
      <c r="BG85" s="40"/>
      <c r="BH85" s="40"/>
      <c r="BI85" s="40"/>
      <c r="BJ85" s="40"/>
      <c r="BK85" s="40"/>
      <c r="BL85" s="40"/>
      <c r="BM85" s="40"/>
      <c r="BN85" s="40"/>
      <c r="BO85" s="40"/>
      <c r="BP85" s="40"/>
      <c r="BQ85" s="40"/>
      <c r="BR85" s="40"/>
      <c r="BS85" s="40"/>
      <c r="BT85" s="40"/>
      <c r="BU85" s="40"/>
      <c r="BV85" s="40"/>
      <c r="BW85" s="16"/>
      <c r="BX85" s="16"/>
      <c r="BY85" s="16"/>
    </row>
    <row r="86" spans="1:77" ht="6" customHeight="1">
      <c r="A86" s="16"/>
      <c r="B86" s="369"/>
      <c r="C86" s="369"/>
      <c r="D86" s="369"/>
      <c r="E86" s="369"/>
      <c r="F86" s="369"/>
      <c r="G86" s="369"/>
      <c r="H86" s="369"/>
      <c r="I86" s="369"/>
      <c r="J86" s="369"/>
      <c r="K86" s="369"/>
      <c r="L86" s="369"/>
      <c r="M86" s="369"/>
      <c r="N86" s="369"/>
      <c r="O86" s="369"/>
      <c r="P86" s="369"/>
      <c r="Q86" s="369"/>
      <c r="R86" s="369"/>
      <c r="S86" s="369"/>
      <c r="T86" s="369"/>
      <c r="U86" s="369"/>
      <c r="V86" s="369"/>
      <c r="W86" s="16"/>
      <c r="X86" s="16"/>
      <c r="Y86" s="16"/>
      <c r="Z86" s="16"/>
      <c r="AA86" s="16"/>
      <c r="AB86" s="16"/>
      <c r="AC86" s="16"/>
      <c r="AD86" s="16"/>
      <c r="AE86" s="379"/>
      <c r="AF86" s="379"/>
      <c r="AG86" s="379"/>
      <c r="AH86" s="379"/>
      <c r="AI86" s="379"/>
      <c r="AJ86" s="379"/>
      <c r="AK86" s="379"/>
      <c r="AL86" s="379"/>
      <c r="AM86" s="379"/>
      <c r="AN86" s="379"/>
      <c r="AO86" s="379"/>
      <c r="AP86" s="379"/>
      <c r="AQ86" s="379"/>
      <c r="AR86" s="379"/>
      <c r="AS86" s="379"/>
      <c r="AT86" s="379"/>
      <c r="AU86" s="379"/>
      <c r="AV86" s="16"/>
      <c r="AW86" s="16"/>
      <c r="AX86" s="16"/>
      <c r="AY86" s="16"/>
      <c r="AZ86" s="16"/>
      <c r="BA86" s="16"/>
      <c r="BB86" s="16"/>
      <c r="BC86" s="16"/>
      <c r="BD86" s="16"/>
      <c r="BE86" s="380"/>
      <c r="BF86" s="380"/>
      <c r="BG86" s="380"/>
      <c r="BH86" s="380"/>
      <c r="BI86" s="380"/>
      <c r="BJ86" s="380"/>
      <c r="BK86" s="380"/>
      <c r="BL86" s="380"/>
      <c r="BM86" s="380"/>
      <c r="BN86" s="380"/>
      <c r="BO86" s="380"/>
      <c r="BP86" s="380"/>
      <c r="BQ86" s="380"/>
      <c r="BR86" s="380"/>
      <c r="BS86" s="380"/>
      <c r="BT86" s="380"/>
      <c r="BU86" s="380"/>
      <c r="BV86" s="380"/>
      <c r="BW86" s="16"/>
      <c r="BX86" s="16"/>
      <c r="BY86" s="16"/>
    </row>
    <row r="87" spans="1:77" ht="9" customHeight="1">
      <c r="A87" s="16"/>
      <c r="B87" s="16"/>
      <c r="C87" s="16"/>
      <c r="D87" s="16"/>
      <c r="E87" s="16"/>
      <c r="F87" s="16"/>
      <c r="G87" s="16"/>
      <c r="H87" s="16"/>
      <c r="I87" s="381"/>
      <c r="J87" s="381"/>
      <c r="K87" s="381"/>
      <c r="L87" s="381"/>
      <c r="M87" s="381"/>
      <c r="N87" s="381"/>
      <c r="O87" s="381"/>
      <c r="P87" s="381"/>
      <c r="Q87" s="381"/>
      <c r="R87" s="381"/>
      <c r="S87" s="381"/>
      <c r="T87" s="381"/>
      <c r="U87" s="381"/>
      <c r="V87" s="381"/>
      <c r="W87" s="381"/>
      <c r="X87" s="381"/>
      <c r="Y87" s="381"/>
      <c r="Z87" s="381"/>
      <c r="AA87" s="381"/>
      <c r="AB87" s="381"/>
      <c r="AC87" s="381"/>
      <c r="AD87" s="381"/>
      <c r="AE87" s="381"/>
      <c r="AF87" s="381"/>
      <c r="AG87" s="381"/>
      <c r="AH87" s="381"/>
      <c r="AI87" s="381"/>
      <c r="AJ87" s="381"/>
      <c r="AK87" s="381"/>
      <c r="AL87" s="381"/>
      <c r="AM87" s="381"/>
      <c r="AN87" s="381"/>
      <c r="AO87" s="381"/>
      <c r="AP87" s="381"/>
      <c r="AQ87" s="381"/>
      <c r="AR87" s="381"/>
      <c r="AS87" s="381"/>
      <c r="AT87" s="381"/>
      <c r="AU87" s="381"/>
      <c r="AV87" s="381"/>
      <c r="AW87" s="381"/>
      <c r="AX87" s="381"/>
      <c r="AY87" s="381"/>
      <c r="AZ87" s="381"/>
      <c r="BA87" s="381"/>
      <c r="BB87" s="381"/>
      <c r="BC87" s="381"/>
      <c r="BD87" s="381"/>
      <c r="BE87" s="381"/>
      <c r="BF87" s="381"/>
      <c r="BG87" s="381"/>
      <c r="BH87" s="381"/>
      <c r="BI87" s="381"/>
      <c r="BJ87" s="381"/>
      <c r="BK87" s="381"/>
      <c r="BL87" s="381"/>
      <c r="BM87" s="381"/>
      <c r="BN87" s="381"/>
      <c r="BO87" s="381"/>
      <c r="BP87" s="381"/>
      <c r="BQ87" s="381"/>
      <c r="BR87" s="381"/>
      <c r="BS87" s="16"/>
      <c r="BT87" s="16"/>
      <c r="BU87" s="16"/>
      <c r="BV87" s="16"/>
      <c r="BW87" s="16"/>
      <c r="BX87" s="16"/>
      <c r="BY87" s="16"/>
    </row>
    <row r="88" spans="1:77" ht="6" customHeight="1">
      <c r="A88" s="16"/>
      <c r="B88" s="220"/>
      <c r="C88" s="2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c r="AB88" s="220"/>
      <c r="AC88" s="220"/>
      <c r="AD88" s="220"/>
      <c r="AE88" s="220"/>
      <c r="AF88" s="220"/>
      <c r="AG88" s="220"/>
      <c r="AH88" s="220"/>
      <c r="AI88" s="220"/>
      <c r="AJ88" s="220"/>
      <c r="AK88" s="220"/>
      <c r="AL88" s="220"/>
      <c r="AM88" s="220"/>
      <c r="AN88" s="220"/>
      <c r="AO88" s="220"/>
      <c r="AP88" s="220"/>
      <c r="AQ88" s="220"/>
      <c r="AR88" s="220"/>
      <c r="AS88" s="220"/>
      <c r="AT88" s="220"/>
      <c r="AU88" s="220"/>
      <c r="AV88" s="220"/>
      <c r="AW88" s="220"/>
      <c r="AX88" s="220"/>
      <c r="AY88" s="220"/>
      <c r="AZ88" s="220"/>
      <c r="BA88" s="220"/>
      <c r="BB88" s="220"/>
      <c r="BC88" s="220"/>
      <c r="BD88" s="220"/>
      <c r="BE88" s="220"/>
      <c r="BF88" s="220"/>
      <c r="BG88" s="220"/>
      <c r="BH88" s="220"/>
      <c r="BI88" s="220"/>
      <c r="BJ88" s="220"/>
      <c r="BK88" s="220"/>
      <c r="BL88" s="220"/>
      <c r="BM88" s="220"/>
      <c r="BN88" s="220"/>
      <c r="BO88" s="220"/>
      <c r="BP88" s="220"/>
      <c r="BQ88" s="220"/>
      <c r="BR88" s="220"/>
      <c r="BS88" s="220"/>
      <c r="BT88" s="220"/>
      <c r="BU88" s="220"/>
      <c r="BV88" s="220"/>
      <c r="BW88" s="220"/>
      <c r="BX88" s="220"/>
      <c r="BY88" s="220"/>
    </row>
    <row r="89" spans="1:77" ht="6" customHeight="1">
      <c r="A89" s="16"/>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row>
    <row r="90" spans="1:77" ht="6" customHeight="1">
      <c r="A90" s="16"/>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0"/>
      <c r="BA90" s="220"/>
      <c r="BB90" s="220"/>
      <c r="BC90" s="220"/>
      <c r="BD90" s="220"/>
      <c r="BE90" s="220"/>
      <c r="BF90" s="220"/>
      <c r="BG90" s="220"/>
      <c r="BH90" s="220"/>
      <c r="BI90" s="220"/>
      <c r="BJ90" s="220"/>
      <c r="BK90" s="220"/>
      <c r="BL90" s="220"/>
      <c r="BM90" s="220"/>
      <c r="BN90" s="220"/>
      <c r="BO90" s="220"/>
      <c r="BP90" s="220"/>
      <c r="BQ90" s="220"/>
      <c r="BR90" s="220"/>
      <c r="BS90" s="220"/>
      <c r="BT90" s="220"/>
      <c r="BU90" s="220"/>
      <c r="BV90" s="220"/>
      <c r="BW90" s="220"/>
      <c r="BX90" s="220"/>
      <c r="BY90" s="220"/>
    </row>
    <row r="91" spans="1:77" ht="6.75" customHeight="1">
      <c r="A91" s="16"/>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0"/>
      <c r="BA91" s="220"/>
      <c r="BB91" s="220"/>
      <c r="BC91" s="220"/>
      <c r="BD91" s="220"/>
      <c r="BE91" s="220"/>
      <c r="BF91" s="220"/>
      <c r="BG91" s="220"/>
      <c r="BH91" s="220"/>
      <c r="BI91" s="220"/>
      <c r="BJ91" s="220"/>
      <c r="BK91" s="220"/>
      <c r="BL91" s="220"/>
      <c r="BM91" s="220"/>
      <c r="BN91" s="220"/>
      <c r="BO91" s="220"/>
      <c r="BP91" s="220"/>
      <c r="BQ91" s="220"/>
      <c r="BR91" s="220"/>
      <c r="BS91" s="220"/>
      <c r="BT91" s="220"/>
      <c r="BU91" s="220"/>
      <c r="BV91" s="220"/>
      <c r="BW91" s="220"/>
      <c r="BX91" s="220"/>
      <c r="BY91" s="220"/>
    </row>
    <row r="92" spans="1:77" ht="6.75" customHeight="1">
      <c r="A92" s="16"/>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0"/>
      <c r="BA92" s="220"/>
      <c r="BB92" s="220"/>
      <c r="BC92" s="220"/>
      <c r="BD92" s="220"/>
      <c r="BE92" s="220"/>
      <c r="BF92" s="220"/>
      <c r="BG92" s="220"/>
      <c r="BH92" s="220"/>
      <c r="BI92" s="220"/>
      <c r="BJ92" s="220"/>
      <c r="BK92" s="220"/>
      <c r="BL92" s="220"/>
      <c r="BM92" s="220"/>
      <c r="BN92" s="220"/>
      <c r="BO92" s="220"/>
      <c r="BP92" s="220"/>
      <c r="BQ92" s="220"/>
      <c r="BR92" s="220"/>
      <c r="BS92" s="220"/>
      <c r="BT92" s="220"/>
      <c r="BU92" s="220"/>
      <c r="BV92" s="220"/>
      <c r="BW92" s="220"/>
      <c r="BX92" s="220"/>
      <c r="BY92" s="220"/>
    </row>
    <row r="93" spans="1:77" ht="6.75" customHeight="1">
      <c r="A93" s="16"/>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0"/>
      <c r="BA93" s="220"/>
      <c r="BB93" s="220"/>
      <c r="BC93" s="220"/>
      <c r="BD93" s="220"/>
      <c r="BE93" s="220"/>
      <c r="BF93" s="220"/>
      <c r="BG93" s="220"/>
      <c r="BH93" s="220"/>
      <c r="BI93" s="220"/>
      <c r="BJ93" s="220"/>
      <c r="BK93" s="220"/>
      <c r="BL93" s="220"/>
      <c r="BM93" s="220"/>
      <c r="BN93" s="220"/>
      <c r="BO93" s="220"/>
      <c r="BP93" s="220"/>
      <c r="BQ93" s="220"/>
      <c r="BR93" s="220"/>
      <c r="BS93" s="220"/>
      <c r="BT93" s="220"/>
      <c r="BU93" s="220"/>
      <c r="BV93" s="220"/>
      <c r="BW93" s="220"/>
      <c r="BX93" s="220"/>
      <c r="BY93" s="220"/>
    </row>
    <row r="94" spans="1:77" ht="6.75" customHeight="1">
      <c r="A94" s="16"/>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0"/>
      <c r="BA94" s="220"/>
      <c r="BB94" s="220"/>
      <c r="BC94" s="220"/>
      <c r="BD94" s="220"/>
      <c r="BE94" s="220"/>
      <c r="BF94" s="220"/>
      <c r="BG94" s="220"/>
      <c r="BH94" s="220"/>
      <c r="BI94" s="220"/>
      <c r="BJ94" s="220"/>
      <c r="BK94" s="220"/>
      <c r="BL94" s="220"/>
      <c r="BM94" s="220"/>
      <c r="BN94" s="220"/>
      <c r="BO94" s="220"/>
      <c r="BP94" s="220"/>
      <c r="BQ94" s="220"/>
      <c r="BR94" s="220"/>
      <c r="BS94" s="220"/>
      <c r="BT94" s="220"/>
      <c r="BU94" s="220"/>
      <c r="BV94" s="220"/>
      <c r="BW94" s="220"/>
      <c r="BX94" s="220"/>
      <c r="BY94" s="220"/>
    </row>
    <row r="95" spans="1:77" ht="6.75" customHeight="1">
      <c r="A95" s="16"/>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0"/>
      <c r="BA95" s="220"/>
      <c r="BB95" s="220"/>
      <c r="BC95" s="220"/>
      <c r="BD95" s="220"/>
      <c r="BE95" s="220"/>
      <c r="BF95" s="220"/>
      <c r="BG95" s="220"/>
      <c r="BH95" s="220"/>
      <c r="BI95" s="220"/>
      <c r="BJ95" s="220"/>
      <c r="BK95" s="220"/>
      <c r="BL95" s="220"/>
      <c r="BM95" s="220"/>
      <c r="BN95" s="220"/>
      <c r="BO95" s="220"/>
      <c r="BP95" s="220"/>
      <c r="BQ95" s="220"/>
      <c r="BR95" s="220"/>
      <c r="BS95" s="220"/>
      <c r="BT95" s="220"/>
      <c r="BU95" s="220"/>
      <c r="BV95" s="220"/>
      <c r="BW95" s="220"/>
      <c r="BX95" s="220"/>
      <c r="BY95" s="220"/>
    </row>
    <row r="96" spans="1:77" ht="6.75" customHeight="1">
      <c r="A96" s="16"/>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0"/>
      <c r="BA96" s="220"/>
      <c r="BB96" s="220"/>
      <c r="BC96" s="220"/>
      <c r="BD96" s="220"/>
      <c r="BE96" s="220"/>
      <c r="BF96" s="220"/>
      <c r="BG96" s="220"/>
      <c r="BH96" s="220"/>
      <c r="BI96" s="220"/>
      <c r="BJ96" s="220"/>
      <c r="BK96" s="220"/>
      <c r="BL96" s="220"/>
      <c r="BM96" s="220"/>
      <c r="BN96" s="220"/>
      <c r="BO96" s="220"/>
      <c r="BP96" s="220"/>
      <c r="BQ96" s="220"/>
      <c r="BR96" s="220"/>
      <c r="BS96" s="220"/>
      <c r="BT96" s="220"/>
      <c r="BU96" s="220"/>
      <c r="BV96" s="220"/>
      <c r="BW96" s="220"/>
      <c r="BX96" s="220"/>
      <c r="BY96" s="220"/>
    </row>
    <row r="97" spans="1:77" ht="6.75" customHeight="1">
      <c r="A97" s="16"/>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0"/>
      <c r="BA97" s="220"/>
      <c r="BB97" s="220"/>
      <c r="BC97" s="220"/>
      <c r="BD97" s="220"/>
      <c r="BE97" s="220"/>
      <c r="BF97" s="220"/>
      <c r="BG97" s="220"/>
      <c r="BH97" s="220"/>
      <c r="BI97" s="220"/>
      <c r="BJ97" s="220"/>
      <c r="BK97" s="220"/>
      <c r="BL97" s="220"/>
      <c r="BM97" s="220"/>
      <c r="BN97" s="220"/>
      <c r="BO97" s="220"/>
      <c r="BP97" s="220"/>
      <c r="BQ97" s="220"/>
      <c r="BR97" s="220"/>
      <c r="BS97" s="220"/>
      <c r="BT97" s="220"/>
      <c r="BU97" s="220"/>
      <c r="BV97" s="220"/>
      <c r="BW97" s="220"/>
      <c r="BX97" s="220"/>
      <c r="BY97" s="220"/>
    </row>
    <row r="98" spans="1:77" ht="5.2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row>
    <row r="99" spans="1:77" ht="5.2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row>
  </sheetData>
  <sheetProtection selectLockedCells="1"/>
  <mergeCells count="121">
    <mergeCell ref="B2:BX5"/>
    <mergeCell ref="A34:M34"/>
    <mergeCell ref="N34:AM34"/>
    <mergeCell ref="B88:BY97"/>
    <mergeCell ref="P84:R86"/>
    <mergeCell ref="S84:T86"/>
    <mergeCell ref="U84:V86"/>
    <mergeCell ref="AE86:AU86"/>
    <mergeCell ref="BE86:BV86"/>
    <mergeCell ref="I87:BR87"/>
    <mergeCell ref="BB79:BM80"/>
    <mergeCell ref="BN79:BY80"/>
    <mergeCell ref="B82:V83"/>
    <mergeCell ref="B84:C86"/>
    <mergeCell ref="D84:E86"/>
    <mergeCell ref="F84:G86"/>
    <mergeCell ref="H84:I86"/>
    <mergeCell ref="J84:K86"/>
    <mergeCell ref="L84:M86"/>
    <mergeCell ref="N84:O86"/>
    <mergeCell ref="AA79:AB81"/>
    <mergeCell ref="AC79:AD81"/>
    <mergeCell ref="A51:BY51"/>
    <mergeCell ref="G70:BY70"/>
    <mergeCell ref="A53:AE55"/>
    <mergeCell ref="A56:BY63"/>
    <mergeCell ref="B77:AK78"/>
    <mergeCell ref="AK79:AL81"/>
    <mergeCell ref="N79:O81"/>
    <mergeCell ref="P79:R81"/>
    <mergeCell ref="S79:T81"/>
    <mergeCell ref="U79:V81"/>
    <mergeCell ref="W79:X81"/>
    <mergeCell ref="Y79:Z81"/>
    <mergeCell ref="A65:AE67"/>
    <mergeCell ref="A68:E72"/>
    <mergeCell ref="G68:BY68"/>
    <mergeCell ref="G69:BY69"/>
    <mergeCell ref="B79:C81"/>
    <mergeCell ref="D79:E81"/>
    <mergeCell ref="F79:G81"/>
    <mergeCell ref="H79:I81"/>
    <mergeCell ref="J79:K81"/>
    <mergeCell ref="L79:M81"/>
    <mergeCell ref="AE79:AF81"/>
    <mergeCell ref="AG79:AH81"/>
    <mergeCell ref="AI79:AJ81"/>
    <mergeCell ref="AQ49:BA50"/>
    <mergeCell ref="BB49:BY50"/>
    <mergeCell ref="BN45:BS47"/>
    <mergeCell ref="BT45:BU47"/>
    <mergeCell ref="BV45:BW47"/>
    <mergeCell ref="BX45:BY47"/>
    <mergeCell ref="AO45:AP47"/>
    <mergeCell ref="AQ45:BA47"/>
    <mergeCell ref="BB45:BM47"/>
    <mergeCell ref="A39:M40"/>
    <mergeCell ref="N39:W39"/>
    <mergeCell ref="AI45:AJ47"/>
    <mergeCell ref="AK45:AL47"/>
    <mergeCell ref="AM45:AN47"/>
    <mergeCell ref="X48:Y50"/>
    <mergeCell ref="Z48:AA50"/>
    <mergeCell ref="AB48:AH50"/>
    <mergeCell ref="AI48:AP50"/>
    <mergeCell ref="A42:AE44"/>
    <mergeCell ref="A45:M47"/>
    <mergeCell ref="N45:AA47"/>
    <mergeCell ref="AB45:AH47"/>
    <mergeCell ref="A48:M50"/>
    <mergeCell ref="N48:O50"/>
    <mergeCell ref="P48:Q50"/>
    <mergeCell ref="R48:S50"/>
    <mergeCell ref="T48:U50"/>
    <mergeCell ref="V48:W50"/>
    <mergeCell ref="V40:W40"/>
    <mergeCell ref="N40:U40"/>
    <mergeCell ref="AF42:BY44"/>
    <mergeCell ref="AQ48:BA48"/>
    <mergeCell ref="BB48:BY48"/>
    <mergeCell ref="BI19:BR20"/>
    <mergeCell ref="AN19:AY33"/>
    <mergeCell ref="A21:M33"/>
    <mergeCell ref="AZ21:BY33"/>
    <mergeCell ref="AN34:AY36"/>
    <mergeCell ref="AZ34:BG34"/>
    <mergeCell ref="BH34:BY34"/>
    <mergeCell ref="AZ35:BG35"/>
    <mergeCell ref="BH35:BY35"/>
    <mergeCell ref="AZ36:BG36"/>
    <mergeCell ref="BH36:BY36"/>
    <mergeCell ref="N21:AM23"/>
    <mergeCell ref="N24:AM28"/>
    <mergeCell ref="N29:Y30"/>
    <mergeCell ref="Z29:AM30"/>
    <mergeCell ref="N31:Y33"/>
    <mergeCell ref="Z31:AM33"/>
    <mergeCell ref="X39:AL39"/>
    <mergeCell ref="AK40:AL40"/>
    <mergeCell ref="X40:AJ40"/>
    <mergeCell ref="BN1:BZ1"/>
    <mergeCell ref="G71:BY71"/>
    <mergeCell ref="G72:BY72"/>
    <mergeCell ref="B6:BM8"/>
    <mergeCell ref="B9:BY12"/>
    <mergeCell ref="AZ13:BY15"/>
    <mergeCell ref="A13:P15"/>
    <mergeCell ref="AN16:AY18"/>
    <mergeCell ref="AZ16:BG18"/>
    <mergeCell ref="BH16:BI18"/>
    <mergeCell ref="BJ16:BO18"/>
    <mergeCell ref="BP16:BQ18"/>
    <mergeCell ref="BR16:BW18"/>
    <mergeCell ref="BX16:BY18"/>
    <mergeCell ref="A16:M18"/>
    <mergeCell ref="N16:AM18"/>
    <mergeCell ref="A19:M20"/>
    <mergeCell ref="N19:AM20"/>
    <mergeCell ref="AZ19:BA20"/>
    <mergeCell ref="BB19:BF20"/>
    <mergeCell ref="BG19:BH20"/>
  </mergeCells>
  <phoneticPr fontId="37"/>
  <dataValidations count="13">
    <dataValidation allowBlank="1" showInputMessage="1" showErrorMessage="1" promptTitle="開設者" prompt="氏名を記載してください" sqref="Z29" xr:uid="{A3333F35-3684-458B-B2C8-DF2DC22DFBE7}"/>
    <dataValidation allowBlank="1" showInputMessage="1" showErrorMessage="1" promptTitle="開設者" prompt="代表者の職を記載してください（個人の場合は記載不要）" sqref="N29" xr:uid="{B1EE0D3D-1E11-4CC9-8760-B9AF7F936B34}"/>
    <dataValidation allowBlank="1" showInputMessage="1" showErrorMessage="1" promptTitle="開設者" prompt="法人名を記載してください（個人の場合は記載不要）" sqref="N21" xr:uid="{BE05D086-0C78-4811-ADA3-F55F348EBF1C}"/>
    <dataValidation type="whole" imeMode="disabled" allowBlank="1" showInputMessage="1" showErrorMessage="1" sqref="AI45:AP47 N48:AA50 BT45:BY47" xr:uid="{1A32F39F-73A5-4F03-BFEF-50C6E573B2ED}">
      <formula1>0</formula1>
      <formula2>9</formula2>
    </dataValidation>
    <dataValidation type="whole" imeMode="disabled" allowBlank="1" showInputMessage="1" showErrorMessage="1" errorTitle="郵便番号" error="半角で入力してください" promptTitle="郵便番号" prompt="半角で入力してください" sqref="BI19:BR20" xr:uid="{FFE4118B-99ED-4582-A869-678406CEC541}">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7052B7C5-52E5-417A-A25D-D941995CE6BB}">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593D4E5C-590A-4D56-883A-175B372E13E8}">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431D2F55-DA06-408E-AFF3-B895A97C9EE8}">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26D9C560-28AD-4119-B973-902688062B2E}">
      <formula1>2025</formula1>
      <formula2>2026</formula2>
    </dataValidation>
    <dataValidation imeMode="disabled" allowBlank="1" showInputMessage="1" showErrorMessage="1" sqref="BH35:BH36" xr:uid="{6C542D56-056D-4CB3-83C9-9B0A19C6122A}"/>
    <dataValidation imeMode="fullKatakana" allowBlank="1" showInputMessage="1" showErrorMessage="1" sqref="BB48:BY48 N16:AM16 N19:AM20" xr:uid="{9BA9BFCA-8241-4600-B80E-D20516AA7492}"/>
    <dataValidation type="list" allowBlank="1" showInputMessage="1" showErrorMessage="1" sqref="AI48:AP50" xr:uid="{97ED92E1-3C99-4B6E-9255-3E739E0F5470}">
      <formula1>"普通,当座,別段"</formula1>
    </dataValidation>
    <dataValidation allowBlank="1" showInputMessage="1" showErrorMessage="1" promptTitle="開設者" prompt="法人の場合、主たる事務所の所在地を記載してください" sqref="AZ21:BY33" xr:uid="{FEE56188-B56A-4371-B0DE-71544A3EFA73}"/>
  </dataValidations>
  <printOptions horizontalCentered="1"/>
  <pageMargins left="0.19685039370078741" right="0.19685039370078741" top="0.74803149606299213" bottom="0.74803149606299213"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64" r:id="rId4" name="Check Box 4">
              <controlPr defaultSize="0" autoFill="0" autoLine="0" autoPict="0">
                <anchor moveWithCells="1">
                  <from>
                    <xdr:col>5</xdr:col>
                    <xdr:colOff>76200</xdr:colOff>
                    <xdr:row>70</xdr:row>
                    <xdr:rowOff>60960</xdr:rowOff>
                  </from>
                  <to>
                    <xdr:col>5</xdr:col>
                    <xdr:colOff>297180</xdr:colOff>
                    <xdr:row>70</xdr:row>
                    <xdr:rowOff>236220</xdr:rowOff>
                  </to>
                </anchor>
              </controlPr>
            </control>
          </mc:Choice>
        </mc:AlternateContent>
        <mc:AlternateContent xmlns:mc="http://schemas.openxmlformats.org/markup-compatibility/2006">
          <mc:Choice Requires="x14">
            <control shapeId="40965" r:id="rId5" name="Check Box 5">
              <controlPr defaultSize="0" autoFill="0" autoLine="0" autoPict="0">
                <anchor moveWithCells="1">
                  <from>
                    <xdr:col>5</xdr:col>
                    <xdr:colOff>76200</xdr:colOff>
                    <xdr:row>71</xdr:row>
                    <xdr:rowOff>60960</xdr:rowOff>
                  </from>
                  <to>
                    <xdr:col>5</xdr:col>
                    <xdr:colOff>297180</xdr:colOff>
                    <xdr:row>71</xdr:row>
                    <xdr:rowOff>236220</xdr:rowOff>
                  </to>
                </anchor>
              </controlPr>
            </control>
          </mc:Choice>
        </mc:AlternateContent>
        <mc:AlternateContent xmlns:mc="http://schemas.openxmlformats.org/markup-compatibility/2006">
          <mc:Choice Requires="x14">
            <control shapeId="40966" r:id="rId6" name="Check Box 6">
              <controlPr defaultSize="0" autoFill="0" autoLine="0" autoPict="0">
                <anchor moveWithCells="1">
                  <from>
                    <xdr:col>5</xdr:col>
                    <xdr:colOff>76200</xdr:colOff>
                    <xdr:row>67</xdr:row>
                    <xdr:rowOff>60960</xdr:rowOff>
                  </from>
                  <to>
                    <xdr:col>5</xdr:col>
                    <xdr:colOff>297180</xdr:colOff>
                    <xdr:row>67</xdr:row>
                    <xdr:rowOff>236220</xdr:rowOff>
                  </to>
                </anchor>
              </controlPr>
            </control>
          </mc:Choice>
        </mc:AlternateContent>
        <mc:AlternateContent xmlns:mc="http://schemas.openxmlformats.org/markup-compatibility/2006">
          <mc:Choice Requires="x14">
            <control shapeId="40967" r:id="rId7" name="Check Box 7">
              <controlPr defaultSize="0" autoFill="0" autoLine="0" autoPict="0">
                <anchor moveWithCells="1">
                  <from>
                    <xdr:col>5</xdr:col>
                    <xdr:colOff>76200</xdr:colOff>
                    <xdr:row>68</xdr:row>
                    <xdr:rowOff>60960</xdr:rowOff>
                  </from>
                  <to>
                    <xdr:col>5</xdr:col>
                    <xdr:colOff>297180</xdr:colOff>
                    <xdr:row>68</xdr:row>
                    <xdr:rowOff>236220</xdr:rowOff>
                  </to>
                </anchor>
              </controlPr>
            </control>
          </mc:Choice>
        </mc:AlternateContent>
        <mc:AlternateContent xmlns:mc="http://schemas.openxmlformats.org/markup-compatibility/2006">
          <mc:Choice Requires="x14">
            <control shapeId="40968" r:id="rId8" name="Check Box 8">
              <controlPr defaultSize="0" autoFill="0" autoLine="0" autoPict="0">
                <anchor moveWithCells="1">
                  <from>
                    <xdr:col>5</xdr:col>
                    <xdr:colOff>76200</xdr:colOff>
                    <xdr:row>69</xdr:row>
                    <xdr:rowOff>236220</xdr:rowOff>
                  </from>
                  <to>
                    <xdr:col>5</xdr:col>
                    <xdr:colOff>289560</xdr:colOff>
                    <xdr:row>69</xdr:row>
                    <xdr:rowOff>419100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75C8F-19C8-4877-A1B5-0FF66FF065D9}">
  <sheetPr>
    <pageSetUpPr fitToPage="1"/>
  </sheetPr>
  <dimension ref="A1:T105"/>
  <sheetViews>
    <sheetView showZeros="0" view="pageBreakPreview" zoomScale="60" zoomScaleNormal="100" workbookViewId="0">
      <selection activeCell="N5" sqref="N5"/>
    </sheetView>
  </sheetViews>
  <sheetFormatPr defaultColWidth="8.77734375" defaultRowHeight="13.2"/>
  <cols>
    <col min="1" max="1" width="6.109375" style="107" customWidth="1"/>
    <col min="2" max="2" width="15.109375" style="105" customWidth="1"/>
    <col min="3" max="3" width="33.6640625" style="117" customWidth="1"/>
    <col min="4" max="4" width="43.6640625" style="117" customWidth="1"/>
    <col min="5" max="5" width="16.88671875" style="105" customWidth="1"/>
    <col min="6" max="6" width="21.21875" style="105" customWidth="1"/>
    <col min="7" max="7" width="20.109375" style="105" customWidth="1"/>
    <col min="8" max="8" width="9.6640625" style="105" customWidth="1"/>
    <col min="9" max="11" width="9.6640625" style="105" hidden="1" customWidth="1"/>
    <col min="12" max="20" width="9.6640625" style="105" customWidth="1"/>
    <col min="21" max="16384" width="8.77734375" style="105"/>
  </cols>
  <sheetData>
    <row r="1" spans="1:20" ht="30.6" customHeight="1">
      <c r="A1" s="121" t="s">
        <v>162</v>
      </c>
      <c r="C1" s="106"/>
      <c r="D1" s="145" t="s">
        <v>192</v>
      </c>
      <c r="E1" s="152"/>
      <c r="F1" s="122" t="s">
        <v>156</v>
      </c>
      <c r="G1" s="153">
        <f>SUM(G4:G103)</f>
        <v>0</v>
      </c>
    </row>
    <row r="2" spans="1:20" s="107" customFormat="1" ht="34.5" customHeight="1">
      <c r="A2" s="390" t="s">
        <v>175</v>
      </c>
      <c r="B2" s="392" t="s">
        <v>176</v>
      </c>
      <c r="C2" s="394" t="s">
        <v>157</v>
      </c>
      <c r="D2" s="394" t="s">
        <v>158</v>
      </c>
      <c r="E2" s="392" t="s">
        <v>191</v>
      </c>
      <c r="F2" s="125" t="s">
        <v>159</v>
      </c>
      <c r="G2" s="388" t="s">
        <v>177</v>
      </c>
    </row>
    <row r="3" spans="1:20" s="107" customFormat="1" ht="34.5" customHeight="1">
      <c r="A3" s="391"/>
      <c r="B3" s="393"/>
      <c r="C3" s="391"/>
      <c r="D3" s="391"/>
      <c r="E3" s="393"/>
      <c r="F3" s="124" t="s">
        <v>178</v>
      </c>
      <c r="G3" s="389"/>
      <c r="K3" s="107" t="s">
        <v>160</v>
      </c>
    </row>
    <row r="4" spans="1:20" ht="40.049999999999997" customHeight="1">
      <c r="A4" s="123">
        <v>1</v>
      </c>
      <c r="B4" s="126"/>
      <c r="C4" s="127"/>
      <c r="D4" s="127"/>
      <c r="E4" s="127"/>
      <c r="F4" s="128"/>
      <c r="G4" s="129">
        <f>IF(F4="レ",$I$9,0)</f>
        <v>0</v>
      </c>
      <c r="I4" s="105">
        <v>10.5</v>
      </c>
      <c r="K4" s="107" t="s">
        <v>161</v>
      </c>
    </row>
    <row r="5" spans="1:20" ht="40.049999999999997" customHeight="1">
      <c r="A5" s="123">
        <v>2</v>
      </c>
      <c r="B5" s="126"/>
      <c r="C5" s="127"/>
      <c r="D5" s="127"/>
      <c r="E5" s="127"/>
      <c r="F5" s="128"/>
      <c r="G5" s="129">
        <f t="shared" ref="G5:G32" si="0">IF(F5="レ",$I$9,0)</f>
        <v>0</v>
      </c>
    </row>
    <row r="6" spans="1:20" ht="40.049999999999997" customHeight="1">
      <c r="A6" s="123">
        <v>3</v>
      </c>
      <c r="B6" s="126"/>
      <c r="C6" s="127"/>
      <c r="D6" s="127"/>
      <c r="E6" s="127"/>
      <c r="F6" s="128"/>
      <c r="G6" s="129">
        <f t="shared" si="0"/>
        <v>0</v>
      </c>
    </row>
    <row r="7" spans="1:20" ht="40.049999999999997" customHeight="1">
      <c r="A7" s="123">
        <v>4</v>
      </c>
      <c r="B7" s="126"/>
      <c r="C7" s="127"/>
      <c r="D7" s="127"/>
      <c r="E7" s="127"/>
      <c r="F7" s="128"/>
      <c r="G7" s="129">
        <f t="shared" si="0"/>
        <v>0</v>
      </c>
    </row>
    <row r="8" spans="1:20" ht="40.049999999999997" customHeight="1">
      <c r="A8" s="123">
        <v>5</v>
      </c>
      <c r="B8" s="126"/>
      <c r="C8" s="127"/>
      <c r="D8" s="127"/>
      <c r="E8" s="127"/>
      <c r="F8" s="128"/>
      <c r="G8" s="129">
        <f t="shared" si="0"/>
        <v>0</v>
      </c>
    </row>
    <row r="9" spans="1:20" ht="40.049999999999997" customHeight="1">
      <c r="A9" s="123">
        <v>6</v>
      </c>
      <c r="B9" s="126"/>
      <c r="C9" s="127"/>
      <c r="D9" s="127"/>
      <c r="E9" s="127"/>
      <c r="F9" s="128"/>
      <c r="G9" s="129">
        <f t="shared" si="0"/>
        <v>0</v>
      </c>
      <c r="I9" s="108" t="e" cm="1">
        <f t="array" ref="I9">_xlfn.IFS(AND(E1&gt;=1,E1&lt;=5),145000,AND(E1&gt;=6,E1&lt;=19),105000,AND(E1&gt;=20),70000)</f>
        <v>#N/A</v>
      </c>
    </row>
    <row r="10" spans="1:20" ht="40.049999999999997" customHeight="1">
      <c r="A10" s="123">
        <v>7</v>
      </c>
      <c r="B10" s="126"/>
      <c r="C10" s="127"/>
      <c r="D10" s="127"/>
      <c r="E10" s="127"/>
      <c r="F10" s="128"/>
      <c r="G10" s="129">
        <f t="shared" si="0"/>
        <v>0</v>
      </c>
      <c r="I10" s="108" t="e" cm="1">
        <f t="array" ref="I10">_xlfn.IFS(AND(E1&gt;=1,E1&lt;=5),85000,AND(E1&gt;=6,E1&lt;=19),75000,AND(E1&gt;=20),50000)</f>
        <v>#N/A</v>
      </c>
    </row>
    <row r="11" spans="1:20" ht="40.049999999999997" customHeight="1">
      <c r="A11" s="123">
        <v>8</v>
      </c>
      <c r="B11" s="126"/>
      <c r="C11" s="127"/>
      <c r="D11" s="127"/>
      <c r="E11" s="127"/>
      <c r="F11" s="128"/>
      <c r="G11" s="129">
        <f t="shared" si="0"/>
        <v>0</v>
      </c>
    </row>
    <row r="12" spans="1:20" ht="40.049999999999997" customHeight="1">
      <c r="A12" s="123">
        <v>9</v>
      </c>
      <c r="B12" s="126"/>
      <c r="C12" s="127"/>
      <c r="D12" s="127"/>
      <c r="E12" s="127"/>
      <c r="F12" s="128"/>
      <c r="G12" s="129">
        <f t="shared" si="0"/>
        <v>0</v>
      </c>
    </row>
    <row r="13" spans="1:20" ht="40.049999999999997" customHeight="1">
      <c r="A13" s="123">
        <v>10</v>
      </c>
      <c r="B13" s="126"/>
      <c r="C13" s="127"/>
      <c r="D13" s="127"/>
      <c r="E13" s="127"/>
      <c r="F13" s="128"/>
      <c r="G13" s="129">
        <f t="shared" si="0"/>
        <v>0</v>
      </c>
    </row>
    <row r="14" spans="1:20" ht="40.049999999999997" customHeight="1">
      <c r="A14" s="123">
        <v>11</v>
      </c>
      <c r="B14" s="126"/>
      <c r="C14" s="127"/>
      <c r="D14" s="127"/>
      <c r="E14" s="127"/>
      <c r="F14" s="128"/>
      <c r="G14" s="129">
        <f t="shared" si="0"/>
        <v>0</v>
      </c>
    </row>
    <row r="15" spans="1:20" ht="40.049999999999997" customHeight="1">
      <c r="A15" s="123">
        <v>12</v>
      </c>
      <c r="B15" s="126"/>
      <c r="C15" s="127"/>
      <c r="D15" s="127"/>
      <c r="E15" s="127"/>
      <c r="F15" s="128"/>
      <c r="G15" s="129">
        <f t="shared" si="0"/>
        <v>0</v>
      </c>
      <c r="L15" s="109"/>
      <c r="M15" s="109"/>
      <c r="N15" s="110"/>
      <c r="O15" s="110"/>
      <c r="P15" s="110"/>
      <c r="Q15" s="110"/>
      <c r="R15" s="110"/>
      <c r="S15" s="111"/>
      <c r="T15" s="109"/>
    </row>
    <row r="16" spans="1:20" ht="40.049999999999997" customHeight="1">
      <c r="A16" s="123">
        <v>13</v>
      </c>
      <c r="B16" s="126"/>
      <c r="C16" s="127"/>
      <c r="D16" s="127"/>
      <c r="E16" s="127"/>
      <c r="F16" s="128"/>
      <c r="G16" s="129">
        <f t="shared" si="0"/>
        <v>0</v>
      </c>
      <c r="L16" s="112"/>
      <c r="M16" s="112"/>
      <c r="N16" s="112"/>
      <c r="O16" s="112"/>
      <c r="P16" s="113"/>
      <c r="Q16" s="110"/>
      <c r="R16" s="107"/>
      <c r="S16" s="114"/>
      <c r="T16" s="115"/>
    </row>
    <row r="17" spans="1:20" ht="40.049999999999997" customHeight="1">
      <c r="A17" s="123">
        <v>14</v>
      </c>
      <c r="B17" s="126"/>
      <c r="C17" s="127"/>
      <c r="D17" s="127"/>
      <c r="E17" s="127"/>
      <c r="F17" s="128"/>
      <c r="G17" s="129">
        <f t="shared" si="0"/>
        <v>0</v>
      </c>
      <c r="L17" s="109"/>
      <c r="M17" s="109"/>
      <c r="N17" s="107"/>
      <c r="R17" s="116"/>
      <c r="S17" s="111"/>
      <c r="T17" s="109"/>
    </row>
    <row r="18" spans="1:20" ht="40.049999999999997" customHeight="1">
      <c r="A18" s="123">
        <v>15</v>
      </c>
      <c r="B18" s="126"/>
      <c r="C18" s="127"/>
      <c r="D18" s="127"/>
      <c r="E18" s="127"/>
      <c r="F18" s="128"/>
      <c r="G18" s="129">
        <f t="shared" si="0"/>
        <v>0</v>
      </c>
      <c r="L18" s="109"/>
      <c r="M18" s="107"/>
      <c r="N18" s="110"/>
      <c r="O18" s="110"/>
      <c r="P18" s="110"/>
      <c r="Q18" s="110"/>
      <c r="R18" s="110"/>
      <c r="S18" s="111"/>
      <c r="T18" s="109"/>
    </row>
    <row r="19" spans="1:20" ht="40.049999999999997" customHeight="1">
      <c r="A19" s="123">
        <v>16</v>
      </c>
      <c r="B19" s="126"/>
      <c r="C19" s="127"/>
      <c r="D19" s="127"/>
      <c r="E19" s="127"/>
      <c r="F19" s="128"/>
      <c r="G19" s="129">
        <f t="shared" si="0"/>
        <v>0</v>
      </c>
      <c r="L19" s="109"/>
      <c r="N19" s="110"/>
      <c r="O19" s="110"/>
      <c r="P19" s="110"/>
      <c r="Q19" s="110"/>
      <c r="R19" s="110"/>
      <c r="S19" s="111"/>
      <c r="T19" s="109"/>
    </row>
    <row r="20" spans="1:20" ht="40.049999999999997" customHeight="1">
      <c r="A20" s="123">
        <v>17</v>
      </c>
      <c r="B20" s="126"/>
      <c r="C20" s="127"/>
      <c r="D20" s="127"/>
      <c r="E20" s="127"/>
      <c r="F20" s="128"/>
      <c r="G20" s="129">
        <f t="shared" si="0"/>
        <v>0</v>
      </c>
      <c r="L20" s="109"/>
      <c r="N20" s="110"/>
      <c r="O20" s="110"/>
      <c r="P20" s="110"/>
      <c r="Q20" s="110"/>
      <c r="R20" s="110"/>
      <c r="S20" s="111"/>
      <c r="T20" s="109"/>
    </row>
    <row r="21" spans="1:20" ht="40.049999999999997" customHeight="1">
      <c r="A21" s="123">
        <v>18</v>
      </c>
      <c r="B21" s="126"/>
      <c r="C21" s="127"/>
      <c r="D21" s="127"/>
      <c r="E21" s="127"/>
      <c r="F21" s="128"/>
      <c r="G21" s="129">
        <f t="shared" si="0"/>
        <v>0</v>
      </c>
    </row>
    <row r="22" spans="1:20" ht="40.049999999999997" customHeight="1">
      <c r="A22" s="123">
        <v>19</v>
      </c>
      <c r="B22" s="126"/>
      <c r="C22" s="127"/>
      <c r="D22" s="127"/>
      <c r="E22" s="127"/>
      <c r="F22" s="128"/>
      <c r="G22" s="129">
        <f t="shared" si="0"/>
        <v>0</v>
      </c>
    </row>
    <row r="23" spans="1:20" ht="40.049999999999997" customHeight="1">
      <c r="A23" s="123">
        <v>20</v>
      </c>
      <c r="B23" s="126"/>
      <c r="C23" s="127"/>
      <c r="D23" s="127"/>
      <c r="E23" s="127"/>
      <c r="F23" s="128"/>
      <c r="G23" s="129">
        <f t="shared" si="0"/>
        <v>0</v>
      </c>
    </row>
    <row r="24" spans="1:20" ht="40.049999999999997" customHeight="1">
      <c r="A24" s="123">
        <v>21</v>
      </c>
      <c r="B24" s="126"/>
      <c r="C24" s="127"/>
      <c r="D24" s="127"/>
      <c r="E24" s="127"/>
      <c r="F24" s="128"/>
      <c r="G24" s="129">
        <f t="shared" si="0"/>
        <v>0</v>
      </c>
    </row>
    <row r="25" spans="1:20" ht="40.049999999999997" customHeight="1">
      <c r="A25" s="123">
        <v>22</v>
      </c>
      <c r="B25" s="126"/>
      <c r="C25" s="127"/>
      <c r="D25" s="127"/>
      <c r="E25" s="127"/>
      <c r="F25" s="128"/>
      <c r="G25" s="129">
        <f t="shared" si="0"/>
        <v>0</v>
      </c>
    </row>
    <row r="26" spans="1:20" ht="40.049999999999997" customHeight="1">
      <c r="A26" s="123">
        <v>23</v>
      </c>
      <c r="B26" s="126"/>
      <c r="C26" s="127"/>
      <c r="D26" s="127"/>
      <c r="E26" s="127"/>
      <c r="F26" s="128"/>
      <c r="G26" s="129">
        <f t="shared" si="0"/>
        <v>0</v>
      </c>
    </row>
    <row r="27" spans="1:20" ht="40.049999999999997" customHeight="1">
      <c r="A27" s="123">
        <v>24</v>
      </c>
      <c r="B27" s="126"/>
      <c r="C27" s="127"/>
      <c r="D27" s="127"/>
      <c r="E27" s="127"/>
      <c r="F27" s="128"/>
      <c r="G27" s="129">
        <f t="shared" si="0"/>
        <v>0</v>
      </c>
    </row>
    <row r="28" spans="1:20" ht="40.049999999999997" customHeight="1">
      <c r="A28" s="123">
        <v>25</v>
      </c>
      <c r="B28" s="126"/>
      <c r="C28" s="127"/>
      <c r="D28" s="127"/>
      <c r="E28" s="127"/>
      <c r="F28" s="128"/>
      <c r="G28" s="129">
        <f t="shared" si="0"/>
        <v>0</v>
      </c>
    </row>
    <row r="29" spans="1:20" ht="40.049999999999997" customHeight="1">
      <c r="A29" s="123">
        <v>26</v>
      </c>
      <c r="B29" s="126"/>
      <c r="C29" s="127"/>
      <c r="D29" s="127"/>
      <c r="E29" s="127"/>
      <c r="F29" s="128"/>
      <c r="G29" s="129">
        <f t="shared" si="0"/>
        <v>0</v>
      </c>
    </row>
    <row r="30" spans="1:20" ht="40.049999999999997" customHeight="1">
      <c r="A30" s="123">
        <v>27</v>
      </c>
      <c r="B30" s="126"/>
      <c r="C30" s="127"/>
      <c r="D30" s="127"/>
      <c r="E30" s="127"/>
      <c r="F30" s="128"/>
      <c r="G30" s="129">
        <f t="shared" si="0"/>
        <v>0</v>
      </c>
    </row>
    <row r="31" spans="1:20" ht="40.049999999999997" customHeight="1">
      <c r="A31" s="123">
        <v>28</v>
      </c>
      <c r="B31" s="126"/>
      <c r="C31" s="127"/>
      <c r="D31" s="127"/>
      <c r="E31" s="127"/>
      <c r="F31" s="128"/>
      <c r="G31" s="129">
        <f t="shared" si="0"/>
        <v>0</v>
      </c>
    </row>
    <row r="32" spans="1:20" ht="40.049999999999997" customHeight="1">
      <c r="A32" s="123">
        <v>29</v>
      </c>
      <c r="B32" s="126"/>
      <c r="C32" s="127"/>
      <c r="D32" s="127"/>
      <c r="E32" s="127"/>
      <c r="F32" s="128"/>
      <c r="G32" s="129">
        <f t="shared" si="0"/>
        <v>0</v>
      </c>
    </row>
    <row r="33" spans="1:7" ht="40.049999999999997" customHeight="1">
      <c r="A33" s="123">
        <v>30</v>
      </c>
      <c r="B33" s="126"/>
      <c r="C33" s="127"/>
      <c r="D33" s="127"/>
      <c r="E33" s="127"/>
      <c r="F33" s="128"/>
      <c r="G33" s="129">
        <f t="shared" ref="G33:G81" si="1">IF(F33="レ",$I$9,0)</f>
        <v>0</v>
      </c>
    </row>
    <row r="34" spans="1:7" ht="40.049999999999997" hidden="1" customHeight="1">
      <c r="A34" s="123">
        <v>31</v>
      </c>
      <c r="B34" s="126"/>
      <c r="C34" s="127"/>
      <c r="D34" s="127"/>
      <c r="E34" s="127"/>
      <c r="F34" s="128"/>
      <c r="G34" s="129">
        <f t="shared" si="1"/>
        <v>0</v>
      </c>
    </row>
    <row r="35" spans="1:7" ht="40.049999999999997" hidden="1" customHeight="1">
      <c r="A35" s="123">
        <v>32</v>
      </c>
      <c r="B35" s="126"/>
      <c r="C35" s="127"/>
      <c r="D35" s="127"/>
      <c r="E35" s="127"/>
      <c r="F35" s="128"/>
      <c r="G35" s="129">
        <f t="shared" si="1"/>
        <v>0</v>
      </c>
    </row>
    <row r="36" spans="1:7" ht="40.049999999999997" hidden="1" customHeight="1">
      <c r="A36" s="123">
        <v>33</v>
      </c>
      <c r="B36" s="126"/>
      <c r="C36" s="127"/>
      <c r="D36" s="127"/>
      <c r="E36" s="127"/>
      <c r="F36" s="128"/>
      <c r="G36" s="129">
        <f t="shared" si="1"/>
        <v>0</v>
      </c>
    </row>
    <row r="37" spans="1:7" ht="40.049999999999997" hidden="1" customHeight="1">
      <c r="A37" s="123">
        <v>34</v>
      </c>
      <c r="B37" s="126"/>
      <c r="C37" s="127"/>
      <c r="D37" s="127"/>
      <c r="E37" s="127"/>
      <c r="F37" s="128"/>
      <c r="G37" s="129">
        <f t="shared" si="1"/>
        <v>0</v>
      </c>
    </row>
    <row r="38" spans="1:7" ht="40.049999999999997" hidden="1" customHeight="1">
      <c r="A38" s="123">
        <v>35</v>
      </c>
      <c r="B38" s="126"/>
      <c r="C38" s="127"/>
      <c r="D38" s="127"/>
      <c r="E38" s="127"/>
      <c r="F38" s="128"/>
      <c r="G38" s="129">
        <f t="shared" si="1"/>
        <v>0</v>
      </c>
    </row>
    <row r="39" spans="1:7" ht="40.049999999999997" hidden="1" customHeight="1">
      <c r="A39" s="123">
        <v>36</v>
      </c>
      <c r="B39" s="126"/>
      <c r="C39" s="127"/>
      <c r="D39" s="127"/>
      <c r="E39" s="127"/>
      <c r="F39" s="128"/>
      <c r="G39" s="129">
        <f t="shared" si="1"/>
        <v>0</v>
      </c>
    </row>
    <row r="40" spans="1:7" ht="40.049999999999997" hidden="1" customHeight="1">
      <c r="A40" s="123">
        <v>37</v>
      </c>
      <c r="B40" s="126"/>
      <c r="C40" s="127"/>
      <c r="D40" s="127"/>
      <c r="E40" s="127"/>
      <c r="F40" s="128"/>
      <c r="G40" s="129">
        <f t="shared" si="1"/>
        <v>0</v>
      </c>
    </row>
    <row r="41" spans="1:7" ht="40.049999999999997" hidden="1" customHeight="1">
      <c r="A41" s="123">
        <v>38</v>
      </c>
      <c r="B41" s="126"/>
      <c r="C41" s="127"/>
      <c r="D41" s="127"/>
      <c r="E41" s="127"/>
      <c r="F41" s="128"/>
      <c r="G41" s="129">
        <f t="shared" si="1"/>
        <v>0</v>
      </c>
    </row>
    <row r="42" spans="1:7" ht="40.049999999999997" hidden="1" customHeight="1">
      <c r="A42" s="123">
        <v>39</v>
      </c>
      <c r="B42" s="126"/>
      <c r="C42" s="127"/>
      <c r="D42" s="127"/>
      <c r="E42" s="127"/>
      <c r="F42" s="128"/>
      <c r="G42" s="129">
        <f t="shared" si="1"/>
        <v>0</v>
      </c>
    </row>
    <row r="43" spans="1:7" ht="40.049999999999997" hidden="1" customHeight="1">
      <c r="A43" s="123">
        <v>40</v>
      </c>
      <c r="B43" s="126"/>
      <c r="C43" s="127"/>
      <c r="D43" s="127"/>
      <c r="E43" s="127"/>
      <c r="F43" s="128"/>
      <c r="G43" s="129">
        <f t="shared" si="1"/>
        <v>0</v>
      </c>
    </row>
    <row r="44" spans="1:7" ht="40.049999999999997" hidden="1" customHeight="1">
      <c r="A44" s="123">
        <v>41</v>
      </c>
      <c r="B44" s="126"/>
      <c r="C44" s="127"/>
      <c r="D44" s="127"/>
      <c r="E44" s="127"/>
      <c r="F44" s="128"/>
      <c r="G44" s="129">
        <f t="shared" si="1"/>
        <v>0</v>
      </c>
    </row>
    <row r="45" spans="1:7" ht="40.049999999999997" hidden="1" customHeight="1">
      <c r="A45" s="123">
        <v>42</v>
      </c>
      <c r="B45" s="126"/>
      <c r="C45" s="127"/>
      <c r="D45" s="127"/>
      <c r="E45" s="127"/>
      <c r="F45" s="128"/>
      <c r="G45" s="129">
        <f t="shared" si="1"/>
        <v>0</v>
      </c>
    </row>
    <row r="46" spans="1:7" ht="40.049999999999997" hidden="1" customHeight="1">
      <c r="A46" s="123">
        <v>43</v>
      </c>
      <c r="B46" s="126"/>
      <c r="C46" s="127"/>
      <c r="D46" s="127"/>
      <c r="E46" s="127"/>
      <c r="F46" s="128"/>
      <c r="G46" s="129">
        <f t="shared" si="1"/>
        <v>0</v>
      </c>
    </row>
    <row r="47" spans="1:7" ht="40.049999999999997" hidden="1" customHeight="1">
      <c r="A47" s="123">
        <v>44</v>
      </c>
      <c r="B47" s="126"/>
      <c r="C47" s="127"/>
      <c r="D47" s="127"/>
      <c r="E47" s="127"/>
      <c r="F47" s="128"/>
      <c r="G47" s="129">
        <f t="shared" si="1"/>
        <v>0</v>
      </c>
    </row>
    <row r="48" spans="1:7" ht="40.049999999999997" hidden="1" customHeight="1">
      <c r="A48" s="123">
        <v>45</v>
      </c>
      <c r="B48" s="126"/>
      <c r="C48" s="127"/>
      <c r="D48" s="127"/>
      <c r="E48" s="127"/>
      <c r="F48" s="128"/>
      <c r="G48" s="129">
        <f t="shared" si="1"/>
        <v>0</v>
      </c>
    </row>
    <row r="49" spans="1:7" ht="40.049999999999997" hidden="1" customHeight="1">
      <c r="A49" s="123">
        <v>46</v>
      </c>
      <c r="B49" s="126"/>
      <c r="C49" s="127"/>
      <c r="D49" s="127"/>
      <c r="E49" s="127"/>
      <c r="F49" s="128"/>
      <c r="G49" s="129">
        <f t="shared" si="1"/>
        <v>0</v>
      </c>
    </row>
    <row r="50" spans="1:7" ht="40.049999999999997" hidden="1" customHeight="1">
      <c r="A50" s="123">
        <v>47</v>
      </c>
      <c r="B50" s="126"/>
      <c r="C50" s="127"/>
      <c r="D50" s="127"/>
      <c r="E50" s="127"/>
      <c r="F50" s="128"/>
      <c r="G50" s="129">
        <f t="shared" si="1"/>
        <v>0</v>
      </c>
    </row>
    <row r="51" spans="1:7" ht="40.049999999999997" hidden="1" customHeight="1">
      <c r="A51" s="123">
        <v>48</v>
      </c>
      <c r="B51" s="126"/>
      <c r="C51" s="127"/>
      <c r="D51" s="127"/>
      <c r="E51" s="127"/>
      <c r="F51" s="128"/>
      <c r="G51" s="129">
        <f t="shared" si="1"/>
        <v>0</v>
      </c>
    </row>
    <row r="52" spans="1:7" ht="40.049999999999997" hidden="1" customHeight="1">
      <c r="A52" s="123">
        <v>49</v>
      </c>
      <c r="B52" s="126"/>
      <c r="C52" s="127"/>
      <c r="D52" s="127"/>
      <c r="E52" s="127"/>
      <c r="F52" s="128"/>
      <c r="G52" s="129">
        <f t="shared" si="1"/>
        <v>0</v>
      </c>
    </row>
    <row r="53" spans="1:7" ht="40.049999999999997" hidden="1" customHeight="1">
      <c r="A53" s="123">
        <v>50</v>
      </c>
      <c r="B53" s="126"/>
      <c r="C53" s="127"/>
      <c r="D53" s="127"/>
      <c r="E53" s="127"/>
      <c r="F53" s="128"/>
      <c r="G53" s="129">
        <f t="shared" si="1"/>
        <v>0</v>
      </c>
    </row>
    <row r="54" spans="1:7" ht="40.049999999999997" hidden="1" customHeight="1">
      <c r="A54" s="123">
        <v>51</v>
      </c>
      <c r="B54" s="126"/>
      <c r="C54" s="127"/>
      <c r="D54" s="127"/>
      <c r="E54" s="127"/>
      <c r="F54" s="128"/>
      <c r="G54" s="129">
        <f t="shared" si="1"/>
        <v>0</v>
      </c>
    </row>
    <row r="55" spans="1:7" ht="40.049999999999997" hidden="1" customHeight="1">
      <c r="A55" s="123">
        <v>52</v>
      </c>
      <c r="B55" s="126"/>
      <c r="C55" s="127"/>
      <c r="D55" s="127"/>
      <c r="E55" s="127"/>
      <c r="F55" s="128"/>
      <c r="G55" s="129">
        <f t="shared" si="1"/>
        <v>0</v>
      </c>
    </row>
    <row r="56" spans="1:7" ht="40.049999999999997" hidden="1" customHeight="1">
      <c r="A56" s="123">
        <v>53</v>
      </c>
      <c r="B56" s="126"/>
      <c r="C56" s="127"/>
      <c r="D56" s="127"/>
      <c r="E56" s="127"/>
      <c r="F56" s="128"/>
      <c r="G56" s="129">
        <f t="shared" si="1"/>
        <v>0</v>
      </c>
    </row>
    <row r="57" spans="1:7" ht="40.049999999999997" hidden="1" customHeight="1">
      <c r="A57" s="123">
        <v>54</v>
      </c>
      <c r="B57" s="126"/>
      <c r="C57" s="127"/>
      <c r="D57" s="127"/>
      <c r="E57" s="127"/>
      <c r="F57" s="128"/>
      <c r="G57" s="129">
        <f t="shared" si="1"/>
        <v>0</v>
      </c>
    </row>
    <row r="58" spans="1:7" ht="40.049999999999997" hidden="1" customHeight="1">
      <c r="A58" s="123">
        <v>55</v>
      </c>
      <c r="B58" s="126"/>
      <c r="C58" s="127"/>
      <c r="D58" s="127"/>
      <c r="E58" s="127"/>
      <c r="F58" s="128"/>
      <c r="G58" s="129">
        <f t="shared" si="1"/>
        <v>0</v>
      </c>
    </row>
    <row r="59" spans="1:7" ht="40.049999999999997" hidden="1" customHeight="1">
      <c r="A59" s="123">
        <v>56</v>
      </c>
      <c r="B59" s="126"/>
      <c r="C59" s="127"/>
      <c r="D59" s="127"/>
      <c r="E59" s="127"/>
      <c r="F59" s="128"/>
      <c r="G59" s="129">
        <f t="shared" si="1"/>
        <v>0</v>
      </c>
    </row>
    <row r="60" spans="1:7" ht="40.049999999999997" hidden="1" customHeight="1">
      <c r="A60" s="123">
        <v>57</v>
      </c>
      <c r="B60" s="126"/>
      <c r="C60" s="127"/>
      <c r="D60" s="127"/>
      <c r="E60" s="127"/>
      <c r="F60" s="128"/>
      <c r="G60" s="129">
        <f t="shared" si="1"/>
        <v>0</v>
      </c>
    </row>
    <row r="61" spans="1:7" ht="40.049999999999997" hidden="1" customHeight="1">
      <c r="A61" s="123">
        <v>58</v>
      </c>
      <c r="B61" s="126"/>
      <c r="C61" s="127"/>
      <c r="D61" s="127"/>
      <c r="E61" s="127"/>
      <c r="F61" s="128"/>
      <c r="G61" s="129">
        <f t="shared" si="1"/>
        <v>0</v>
      </c>
    </row>
    <row r="62" spans="1:7" ht="40.049999999999997" hidden="1" customHeight="1">
      <c r="A62" s="123">
        <v>59</v>
      </c>
      <c r="B62" s="126"/>
      <c r="C62" s="127"/>
      <c r="D62" s="127"/>
      <c r="E62" s="127"/>
      <c r="F62" s="128"/>
      <c r="G62" s="129">
        <f t="shared" si="1"/>
        <v>0</v>
      </c>
    </row>
    <row r="63" spans="1:7" ht="40.049999999999997" hidden="1" customHeight="1">
      <c r="A63" s="123">
        <v>60</v>
      </c>
      <c r="B63" s="126"/>
      <c r="C63" s="127"/>
      <c r="D63" s="127"/>
      <c r="E63" s="127"/>
      <c r="F63" s="128"/>
      <c r="G63" s="129">
        <f t="shared" si="1"/>
        <v>0</v>
      </c>
    </row>
    <row r="64" spans="1:7" ht="40.049999999999997" hidden="1" customHeight="1">
      <c r="A64" s="123">
        <v>61</v>
      </c>
      <c r="B64" s="126"/>
      <c r="C64" s="127"/>
      <c r="D64" s="127"/>
      <c r="E64" s="127"/>
      <c r="F64" s="128"/>
      <c r="G64" s="129">
        <f t="shared" si="1"/>
        <v>0</v>
      </c>
    </row>
    <row r="65" spans="1:7" ht="40.049999999999997" hidden="1" customHeight="1">
      <c r="A65" s="123">
        <v>62</v>
      </c>
      <c r="B65" s="126"/>
      <c r="C65" s="127"/>
      <c r="D65" s="127"/>
      <c r="E65" s="127"/>
      <c r="F65" s="128"/>
      <c r="G65" s="129">
        <f t="shared" si="1"/>
        <v>0</v>
      </c>
    </row>
    <row r="66" spans="1:7" ht="40.049999999999997" hidden="1" customHeight="1">
      <c r="A66" s="123">
        <v>63</v>
      </c>
      <c r="B66" s="126"/>
      <c r="C66" s="127"/>
      <c r="D66" s="127"/>
      <c r="E66" s="127"/>
      <c r="F66" s="128"/>
      <c r="G66" s="129">
        <f t="shared" si="1"/>
        <v>0</v>
      </c>
    </row>
    <row r="67" spans="1:7" ht="40.049999999999997" hidden="1" customHeight="1">
      <c r="A67" s="123">
        <v>64</v>
      </c>
      <c r="B67" s="126"/>
      <c r="C67" s="127"/>
      <c r="D67" s="127"/>
      <c r="E67" s="127"/>
      <c r="F67" s="128"/>
      <c r="G67" s="129">
        <f t="shared" si="1"/>
        <v>0</v>
      </c>
    </row>
    <row r="68" spans="1:7" ht="40.049999999999997" hidden="1" customHeight="1">
      <c r="A68" s="123">
        <v>65</v>
      </c>
      <c r="B68" s="126"/>
      <c r="C68" s="127"/>
      <c r="D68" s="127"/>
      <c r="E68" s="127"/>
      <c r="F68" s="128"/>
      <c r="G68" s="129">
        <f t="shared" si="1"/>
        <v>0</v>
      </c>
    </row>
    <row r="69" spans="1:7" ht="40.049999999999997" hidden="1" customHeight="1">
      <c r="A69" s="123">
        <v>66</v>
      </c>
      <c r="B69" s="126"/>
      <c r="C69" s="127"/>
      <c r="D69" s="127"/>
      <c r="E69" s="127"/>
      <c r="F69" s="128"/>
      <c r="G69" s="129">
        <f t="shared" si="1"/>
        <v>0</v>
      </c>
    </row>
    <row r="70" spans="1:7" ht="40.049999999999997" hidden="1" customHeight="1">
      <c r="A70" s="123">
        <v>67</v>
      </c>
      <c r="B70" s="126"/>
      <c r="C70" s="127"/>
      <c r="D70" s="127"/>
      <c r="E70" s="127"/>
      <c r="F70" s="128"/>
      <c r="G70" s="129">
        <f t="shared" si="1"/>
        <v>0</v>
      </c>
    </row>
    <row r="71" spans="1:7" ht="40.049999999999997" hidden="1" customHeight="1">
      <c r="A71" s="123">
        <v>68</v>
      </c>
      <c r="B71" s="126"/>
      <c r="C71" s="127"/>
      <c r="D71" s="127"/>
      <c r="E71" s="127"/>
      <c r="F71" s="128"/>
      <c r="G71" s="129">
        <f t="shared" si="1"/>
        <v>0</v>
      </c>
    </row>
    <row r="72" spans="1:7" ht="40.049999999999997" hidden="1" customHeight="1">
      <c r="A72" s="123">
        <v>69</v>
      </c>
      <c r="B72" s="126"/>
      <c r="C72" s="127"/>
      <c r="D72" s="127"/>
      <c r="E72" s="127"/>
      <c r="F72" s="128"/>
      <c r="G72" s="129">
        <f t="shared" si="1"/>
        <v>0</v>
      </c>
    </row>
    <row r="73" spans="1:7" ht="40.049999999999997" hidden="1" customHeight="1">
      <c r="A73" s="123">
        <v>70</v>
      </c>
      <c r="B73" s="126"/>
      <c r="C73" s="127"/>
      <c r="D73" s="127"/>
      <c r="E73" s="127"/>
      <c r="F73" s="128"/>
      <c r="G73" s="129">
        <f t="shared" si="1"/>
        <v>0</v>
      </c>
    </row>
    <row r="74" spans="1:7" ht="40.049999999999997" hidden="1" customHeight="1">
      <c r="A74" s="123">
        <v>71</v>
      </c>
      <c r="B74" s="126"/>
      <c r="C74" s="127"/>
      <c r="D74" s="127"/>
      <c r="E74" s="127"/>
      <c r="F74" s="128"/>
      <c r="G74" s="129">
        <f t="shared" si="1"/>
        <v>0</v>
      </c>
    </row>
    <row r="75" spans="1:7" ht="40.049999999999997" hidden="1" customHeight="1">
      <c r="A75" s="123">
        <v>72</v>
      </c>
      <c r="B75" s="126"/>
      <c r="C75" s="127"/>
      <c r="D75" s="127"/>
      <c r="E75" s="127"/>
      <c r="F75" s="128"/>
      <c r="G75" s="129">
        <f t="shared" si="1"/>
        <v>0</v>
      </c>
    </row>
    <row r="76" spans="1:7" ht="40.049999999999997" hidden="1" customHeight="1">
      <c r="A76" s="123">
        <v>73</v>
      </c>
      <c r="B76" s="126"/>
      <c r="C76" s="127"/>
      <c r="D76" s="127"/>
      <c r="E76" s="127"/>
      <c r="F76" s="128"/>
      <c r="G76" s="129">
        <f t="shared" si="1"/>
        <v>0</v>
      </c>
    </row>
    <row r="77" spans="1:7" ht="40.049999999999997" hidden="1" customHeight="1">
      <c r="A77" s="123">
        <v>74</v>
      </c>
      <c r="B77" s="126"/>
      <c r="C77" s="127"/>
      <c r="D77" s="127"/>
      <c r="E77" s="127"/>
      <c r="F77" s="128"/>
      <c r="G77" s="129">
        <f t="shared" si="1"/>
        <v>0</v>
      </c>
    </row>
    <row r="78" spans="1:7" ht="40.049999999999997" hidden="1" customHeight="1">
      <c r="A78" s="123">
        <v>75</v>
      </c>
      <c r="B78" s="126"/>
      <c r="C78" s="127"/>
      <c r="D78" s="127"/>
      <c r="E78" s="127"/>
      <c r="F78" s="128"/>
      <c r="G78" s="129">
        <f t="shared" si="1"/>
        <v>0</v>
      </c>
    </row>
    <row r="79" spans="1:7" ht="40.049999999999997" hidden="1" customHeight="1">
      <c r="A79" s="123">
        <v>76</v>
      </c>
      <c r="B79" s="126"/>
      <c r="C79" s="127"/>
      <c r="D79" s="127"/>
      <c r="E79" s="127"/>
      <c r="F79" s="128"/>
      <c r="G79" s="129">
        <f t="shared" si="1"/>
        <v>0</v>
      </c>
    </row>
    <row r="80" spans="1:7" ht="40.049999999999997" hidden="1" customHeight="1">
      <c r="A80" s="123">
        <v>77</v>
      </c>
      <c r="B80" s="126"/>
      <c r="C80" s="127"/>
      <c r="D80" s="127"/>
      <c r="E80" s="127"/>
      <c r="F80" s="128"/>
      <c r="G80" s="129">
        <f t="shared" si="1"/>
        <v>0</v>
      </c>
    </row>
    <row r="81" spans="1:7" ht="40.049999999999997" hidden="1" customHeight="1">
      <c r="A81" s="123">
        <v>78</v>
      </c>
      <c r="B81" s="126"/>
      <c r="C81" s="127"/>
      <c r="D81" s="127"/>
      <c r="E81" s="127"/>
      <c r="F81" s="128"/>
      <c r="G81" s="129">
        <f t="shared" si="1"/>
        <v>0</v>
      </c>
    </row>
    <row r="82" spans="1:7" ht="40.049999999999997" hidden="1" customHeight="1">
      <c r="A82" s="123">
        <v>79</v>
      </c>
      <c r="B82" s="126"/>
      <c r="C82" s="127"/>
      <c r="D82" s="127"/>
      <c r="E82" s="127"/>
      <c r="F82" s="128"/>
      <c r="G82" s="129">
        <f t="shared" ref="G82:G98" si="2">IF(F82="レ",$I$9,0)</f>
        <v>0</v>
      </c>
    </row>
    <row r="83" spans="1:7" ht="40.049999999999997" hidden="1" customHeight="1">
      <c r="A83" s="123">
        <v>80</v>
      </c>
      <c r="B83" s="126"/>
      <c r="C83" s="127"/>
      <c r="D83" s="127"/>
      <c r="E83" s="127"/>
      <c r="F83" s="128"/>
      <c r="G83" s="129">
        <f t="shared" si="2"/>
        <v>0</v>
      </c>
    </row>
    <row r="84" spans="1:7" ht="40.049999999999997" hidden="1" customHeight="1">
      <c r="A84" s="123">
        <v>81</v>
      </c>
      <c r="B84" s="126"/>
      <c r="C84" s="127"/>
      <c r="D84" s="127"/>
      <c r="E84" s="127"/>
      <c r="F84" s="128"/>
      <c r="G84" s="129">
        <f t="shared" si="2"/>
        <v>0</v>
      </c>
    </row>
    <row r="85" spans="1:7" ht="40.049999999999997" hidden="1" customHeight="1">
      <c r="A85" s="123">
        <v>82</v>
      </c>
      <c r="B85" s="126"/>
      <c r="C85" s="127"/>
      <c r="D85" s="127"/>
      <c r="E85" s="127"/>
      <c r="F85" s="128"/>
      <c r="G85" s="129">
        <f t="shared" si="2"/>
        <v>0</v>
      </c>
    </row>
    <row r="86" spans="1:7" ht="40.049999999999997" hidden="1" customHeight="1">
      <c r="A86" s="123">
        <v>83</v>
      </c>
      <c r="B86" s="126"/>
      <c r="C86" s="127"/>
      <c r="D86" s="127"/>
      <c r="E86" s="127"/>
      <c r="F86" s="128"/>
      <c r="G86" s="129">
        <f t="shared" si="2"/>
        <v>0</v>
      </c>
    </row>
    <row r="87" spans="1:7" ht="40.049999999999997" hidden="1" customHeight="1">
      <c r="A87" s="123">
        <v>84</v>
      </c>
      <c r="B87" s="126"/>
      <c r="C87" s="127"/>
      <c r="D87" s="127"/>
      <c r="E87" s="127"/>
      <c r="F87" s="128"/>
      <c r="G87" s="129">
        <f t="shared" si="2"/>
        <v>0</v>
      </c>
    </row>
    <row r="88" spans="1:7" ht="40.049999999999997" hidden="1" customHeight="1">
      <c r="A88" s="123">
        <v>85</v>
      </c>
      <c r="B88" s="126"/>
      <c r="C88" s="127"/>
      <c r="D88" s="127"/>
      <c r="E88" s="127"/>
      <c r="F88" s="128"/>
      <c r="G88" s="129">
        <f t="shared" si="2"/>
        <v>0</v>
      </c>
    </row>
    <row r="89" spans="1:7" ht="40.049999999999997" hidden="1" customHeight="1">
      <c r="A89" s="123">
        <v>86</v>
      </c>
      <c r="B89" s="126"/>
      <c r="C89" s="127"/>
      <c r="D89" s="127"/>
      <c r="E89" s="127"/>
      <c r="F89" s="128"/>
      <c r="G89" s="129">
        <f t="shared" si="2"/>
        <v>0</v>
      </c>
    </row>
    <row r="90" spans="1:7" ht="40.049999999999997" hidden="1" customHeight="1">
      <c r="A90" s="123">
        <v>87</v>
      </c>
      <c r="B90" s="126"/>
      <c r="C90" s="127"/>
      <c r="D90" s="127"/>
      <c r="E90" s="127"/>
      <c r="F90" s="128"/>
      <c r="G90" s="129">
        <f t="shared" si="2"/>
        <v>0</v>
      </c>
    </row>
    <row r="91" spans="1:7" ht="40.049999999999997" hidden="1" customHeight="1">
      <c r="A91" s="123">
        <v>88</v>
      </c>
      <c r="B91" s="126"/>
      <c r="C91" s="127"/>
      <c r="D91" s="127"/>
      <c r="E91" s="127"/>
      <c r="F91" s="128"/>
      <c r="G91" s="129">
        <f t="shared" si="2"/>
        <v>0</v>
      </c>
    </row>
    <row r="92" spans="1:7" ht="40.049999999999997" hidden="1" customHeight="1">
      <c r="A92" s="123">
        <v>89</v>
      </c>
      <c r="B92" s="126"/>
      <c r="C92" s="127"/>
      <c r="D92" s="127"/>
      <c r="E92" s="127"/>
      <c r="F92" s="128"/>
      <c r="G92" s="129">
        <f t="shared" si="2"/>
        <v>0</v>
      </c>
    </row>
    <row r="93" spans="1:7" ht="40.049999999999997" hidden="1" customHeight="1">
      <c r="A93" s="123">
        <v>90</v>
      </c>
      <c r="B93" s="126"/>
      <c r="C93" s="127"/>
      <c r="D93" s="127"/>
      <c r="E93" s="127"/>
      <c r="F93" s="128"/>
      <c r="G93" s="129">
        <f t="shared" si="2"/>
        <v>0</v>
      </c>
    </row>
    <row r="94" spans="1:7" ht="40.049999999999997" hidden="1" customHeight="1">
      <c r="A94" s="123">
        <v>91</v>
      </c>
      <c r="B94" s="126"/>
      <c r="C94" s="127"/>
      <c r="D94" s="127"/>
      <c r="E94" s="127"/>
      <c r="F94" s="128"/>
      <c r="G94" s="129">
        <f t="shared" si="2"/>
        <v>0</v>
      </c>
    </row>
    <row r="95" spans="1:7" ht="40.049999999999997" hidden="1" customHeight="1">
      <c r="A95" s="123">
        <v>92</v>
      </c>
      <c r="B95" s="126"/>
      <c r="C95" s="127"/>
      <c r="D95" s="127"/>
      <c r="E95" s="127"/>
      <c r="F95" s="128"/>
      <c r="G95" s="129">
        <f t="shared" si="2"/>
        <v>0</v>
      </c>
    </row>
    <row r="96" spans="1:7" ht="40.049999999999997" hidden="1" customHeight="1">
      <c r="A96" s="123">
        <v>93</v>
      </c>
      <c r="B96" s="126"/>
      <c r="C96" s="127"/>
      <c r="D96" s="127"/>
      <c r="E96" s="127"/>
      <c r="F96" s="128"/>
      <c r="G96" s="129">
        <f t="shared" si="2"/>
        <v>0</v>
      </c>
    </row>
    <row r="97" spans="1:17" ht="40.049999999999997" hidden="1" customHeight="1">
      <c r="A97" s="123">
        <v>94</v>
      </c>
      <c r="B97" s="126"/>
      <c r="C97" s="127"/>
      <c r="D97" s="127"/>
      <c r="E97" s="127"/>
      <c r="F97" s="128"/>
      <c r="G97" s="129">
        <f t="shared" si="2"/>
        <v>0</v>
      </c>
    </row>
    <row r="98" spans="1:17" ht="40.049999999999997" hidden="1" customHeight="1">
      <c r="A98" s="123">
        <v>95</v>
      </c>
      <c r="B98" s="126"/>
      <c r="C98" s="127"/>
      <c r="D98" s="127"/>
      <c r="E98" s="127"/>
      <c r="F98" s="128"/>
      <c r="G98" s="129">
        <f t="shared" si="2"/>
        <v>0</v>
      </c>
    </row>
    <row r="99" spans="1:17" ht="40.049999999999997" hidden="1" customHeight="1">
      <c r="A99" s="123">
        <v>96</v>
      </c>
      <c r="B99" s="126"/>
      <c r="C99" s="127"/>
      <c r="D99" s="127"/>
      <c r="E99" s="127"/>
      <c r="F99" s="128"/>
      <c r="G99" s="129">
        <f t="shared" ref="G99:G103" si="3">IF(F99="レ",$I$9,0)</f>
        <v>0</v>
      </c>
    </row>
    <row r="100" spans="1:17" ht="40.049999999999997" hidden="1" customHeight="1">
      <c r="A100" s="123">
        <v>97</v>
      </c>
      <c r="B100" s="126"/>
      <c r="C100" s="127"/>
      <c r="D100" s="127"/>
      <c r="E100" s="127"/>
      <c r="F100" s="128"/>
      <c r="G100" s="129">
        <f t="shared" si="3"/>
        <v>0</v>
      </c>
    </row>
    <row r="101" spans="1:17" ht="40.049999999999997" hidden="1" customHeight="1">
      <c r="A101" s="123">
        <v>98</v>
      </c>
      <c r="B101" s="126"/>
      <c r="C101" s="127"/>
      <c r="D101" s="127"/>
      <c r="E101" s="127"/>
      <c r="F101" s="128"/>
      <c r="G101" s="129">
        <f t="shared" si="3"/>
        <v>0</v>
      </c>
    </row>
    <row r="102" spans="1:17" ht="40.049999999999997" hidden="1" customHeight="1">
      <c r="A102" s="123">
        <v>99</v>
      </c>
      <c r="B102" s="126"/>
      <c r="C102" s="127"/>
      <c r="D102" s="127"/>
      <c r="E102" s="127"/>
      <c r="F102" s="128"/>
      <c r="G102" s="129">
        <f t="shared" si="3"/>
        <v>0</v>
      </c>
    </row>
    <row r="103" spans="1:17" ht="40.049999999999997" hidden="1" customHeight="1">
      <c r="A103" s="123">
        <v>100</v>
      </c>
      <c r="B103" s="126"/>
      <c r="C103" s="127"/>
      <c r="D103" s="127"/>
      <c r="E103" s="127"/>
      <c r="F103" s="128"/>
      <c r="G103" s="129">
        <f t="shared" si="3"/>
        <v>0</v>
      </c>
    </row>
    <row r="104" spans="1:17" ht="23.55" customHeight="1"/>
    <row r="105" spans="1:17" ht="76.05" customHeight="1">
      <c r="A105" s="386" t="s">
        <v>190</v>
      </c>
      <c r="B105" s="387"/>
      <c r="C105" s="387"/>
      <c r="D105" s="387"/>
      <c r="E105" s="387"/>
      <c r="F105" s="387"/>
      <c r="G105" s="387"/>
      <c r="Q105" s="105" t="s">
        <v>198</v>
      </c>
    </row>
  </sheetData>
  <mergeCells count="7">
    <mergeCell ref="A105:G105"/>
    <mergeCell ref="G2:G3"/>
    <mergeCell ref="A2:A3"/>
    <mergeCell ref="B2:B3"/>
    <mergeCell ref="C2:C3"/>
    <mergeCell ref="D2:D3"/>
    <mergeCell ref="E2:E3"/>
  </mergeCells>
  <phoneticPr fontId="37"/>
  <dataValidations count="1">
    <dataValidation type="list" showInputMessage="1" showErrorMessage="1" sqref="F4:F103" xr:uid="{B442FFCE-FB5B-4CDB-9818-5B25ADC6DB3B}">
      <formula1>$K$4:$K$5</formula1>
    </dataValidation>
  </dataValidations>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B1:J48"/>
  <sheetViews>
    <sheetView showGridLines="0" view="pageBreakPreview" zoomScale="99" zoomScaleNormal="99" zoomScaleSheetLayoutView="99" workbookViewId="0">
      <selection activeCell="G4" sqref="G4"/>
    </sheetView>
  </sheetViews>
  <sheetFormatPr defaultColWidth="9" defaultRowHeight="14.4"/>
  <cols>
    <col min="1" max="1" width="2.77734375" style="44" customWidth="1"/>
    <col min="2" max="2" width="9.77734375" style="44" customWidth="1"/>
    <col min="3" max="3" width="31.77734375" style="44" customWidth="1"/>
    <col min="4" max="4" width="19" style="44" customWidth="1"/>
    <col min="5" max="5" width="29" style="44" customWidth="1"/>
    <col min="6" max="6" width="22.88671875" style="44" customWidth="1"/>
    <col min="7" max="7" width="32.77734375" style="44" customWidth="1"/>
    <col min="8" max="8" width="5" style="44" customWidth="1"/>
    <col min="9" max="9" width="9" style="44"/>
    <col min="10" max="10" width="0" style="44" hidden="1" customWidth="1"/>
    <col min="11" max="11" width="9" style="44"/>
    <col min="12" max="12" width="49.77734375" style="44" customWidth="1"/>
    <col min="13" max="16384" width="9" style="44"/>
  </cols>
  <sheetData>
    <row r="1" spans="2:10" ht="24.75" customHeight="1">
      <c r="B1" s="395" t="s">
        <v>142</v>
      </c>
      <c r="C1" s="395"/>
      <c r="D1" s="395"/>
      <c r="E1" s="395"/>
      <c r="F1" s="146"/>
      <c r="G1" s="147"/>
    </row>
    <row r="2" spans="2:10" ht="23.25" customHeight="1">
      <c r="B2" s="131" t="s">
        <v>179</v>
      </c>
      <c r="F2" s="132" t="s">
        <v>195</v>
      </c>
      <c r="G2" s="150">
        <f>'【第２号様式】支給申請書兼実績報告書（賃上げ支援）（薬局）'!N24</f>
        <v>0</v>
      </c>
      <c r="J2" s="44" t="s">
        <v>70</v>
      </c>
    </row>
    <row r="3" spans="2:10" ht="23.25" customHeight="1">
      <c r="F3" s="132" t="s">
        <v>196</v>
      </c>
      <c r="G3" s="150">
        <f>'【第２号様式】支給申請書兼実績報告書（賃上げ支援）（薬局）'!Z31</f>
        <v>0</v>
      </c>
    </row>
    <row r="4" spans="2:10" ht="26.25" customHeight="1">
      <c r="F4" s="132" t="s">
        <v>100</v>
      </c>
      <c r="G4" s="149"/>
      <c r="J4" s="44" t="s">
        <v>69</v>
      </c>
    </row>
    <row r="5" spans="2:10" ht="24.75" customHeight="1">
      <c r="B5" s="396" t="s">
        <v>141</v>
      </c>
      <c r="C5" s="396"/>
      <c r="D5" s="396"/>
      <c r="E5" s="396"/>
      <c r="F5" s="396"/>
      <c r="G5" s="396"/>
      <c r="H5" s="50"/>
    </row>
    <row r="7" spans="2:10" ht="23.25" customHeight="1">
      <c r="B7" s="397"/>
      <c r="C7" s="397"/>
      <c r="D7" s="397"/>
      <c r="E7" s="397"/>
      <c r="F7" s="397"/>
      <c r="G7" s="397"/>
      <c r="H7" s="397"/>
    </row>
    <row r="9" spans="2:10" ht="18" customHeight="1">
      <c r="B9" s="50" t="s">
        <v>75</v>
      </c>
    </row>
    <row r="11" spans="2:10" ht="16.2">
      <c r="B11" s="56"/>
      <c r="C11" s="130" t="s">
        <v>123</v>
      </c>
    </row>
    <row r="13" spans="2:10" ht="18" customHeight="1">
      <c r="B13" s="50" t="s">
        <v>79</v>
      </c>
    </row>
    <row r="14" spans="2:10" ht="16.2">
      <c r="B14" s="56"/>
      <c r="C14" s="130" t="s">
        <v>101</v>
      </c>
    </row>
    <row r="15" spans="2:10" ht="16.2">
      <c r="B15" s="56"/>
      <c r="C15" s="130" t="s">
        <v>180</v>
      </c>
    </row>
    <row r="16" spans="2:10" ht="16.2">
      <c r="B16" s="56"/>
      <c r="C16" s="130"/>
    </row>
    <row r="17" spans="2:3" ht="16.2">
      <c r="B17" s="56"/>
      <c r="C17" s="130" t="s">
        <v>129</v>
      </c>
    </row>
    <row r="18" spans="2:3" ht="16.2">
      <c r="B18" s="56"/>
      <c r="C18" s="130" t="s">
        <v>125</v>
      </c>
    </row>
    <row r="19" spans="2:3" ht="16.2">
      <c r="B19" s="56"/>
      <c r="C19" s="130" t="s">
        <v>180</v>
      </c>
    </row>
    <row r="20" spans="2:3" ht="16.2">
      <c r="B20" s="56"/>
      <c r="C20" s="130"/>
    </row>
    <row r="21" spans="2:3" ht="16.2">
      <c r="B21" s="56"/>
      <c r="C21" s="130" t="s">
        <v>130</v>
      </c>
    </row>
    <row r="22" spans="2:3" ht="16.2">
      <c r="B22" s="56"/>
      <c r="C22" s="130" t="s">
        <v>126</v>
      </c>
    </row>
    <row r="23" spans="2:3" ht="16.2">
      <c r="B23" s="56"/>
      <c r="C23" s="130" t="s">
        <v>180</v>
      </c>
    </row>
    <row r="24" spans="2:3" ht="16.2">
      <c r="B24" s="56"/>
      <c r="C24" s="130"/>
    </row>
    <row r="25" spans="2:3" ht="16.2">
      <c r="B25" s="56"/>
      <c r="C25" s="130" t="s">
        <v>181</v>
      </c>
    </row>
    <row r="26" spans="2:3" ht="16.2">
      <c r="B26" s="56"/>
      <c r="C26" s="130"/>
    </row>
    <row r="27" spans="2:3" ht="16.2">
      <c r="B27" s="56"/>
      <c r="C27" s="130" t="s">
        <v>182</v>
      </c>
    </row>
    <row r="28" spans="2:3" ht="16.2">
      <c r="B28" s="56"/>
      <c r="C28" s="130" t="s">
        <v>127</v>
      </c>
    </row>
    <row r="29" spans="2:3" ht="16.2">
      <c r="B29" s="56"/>
      <c r="C29" s="130"/>
    </row>
    <row r="30" spans="2:3" ht="16.2">
      <c r="B30" s="56"/>
      <c r="C30" s="130" t="s">
        <v>183</v>
      </c>
    </row>
    <row r="31" spans="2:3" ht="16.2">
      <c r="B31" s="56"/>
      <c r="C31" s="130"/>
    </row>
    <row r="32" spans="2:3" ht="16.2">
      <c r="B32" s="56"/>
      <c r="C32" s="130" t="s">
        <v>184</v>
      </c>
    </row>
    <row r="33" spans="2:7" ht="16.2">
      <c r="B33" s="56"/>
      <c r="C33" s="130" t="s">
        <v>128</v>
      </c>
    </row>
    <row r="34" spans="2:7" ht="16.2">
      <c r="B34" s="56"/>
      <c r="C34" s="130"/>
    </row>
    <row r="35" spans="2:7" ht="16.2">
      <c r="B35" s="56"/>
      <c r="C35" s="130" t="s">
        <v>185</v>
      </c>
    </row>
    <row r="36" spans="2:7">
      <c r="B36" s="46" t="s">
        <v>78</v>
      </c>
    </row>
    <row r="37" spans="2:7" ht="13.5" customHeight="1">
      <c r="B37" s="46"/>
    </row>
    <row r="38" spans="2:7" ht="130.05000000000001" customHeight="1">
      <c r="C38" s="133" t="s">
        <v>186</v>
      </c>
      <c r="D38" s="45"/>
      <c r="E38" s="134" t="s">
        <v>71</v>
      </c>
      <c r="F38" s="135"/>
      <c r="G38" s="136" t="s">
        <v>99</v>
      </c>
    </row>
    <row r="39" spans="2:7" ht="24.75" customHeight="1">
      <c r="C39" s="53"/>
      <c r="D39" s="45" t="s">
        <v>73</v>
      </c>
      <c r="E39" s="137">
        <v>145000</v>
      </c>
      <c r="F39" s="135" t="s">
        <v>74</v>
      </c>
      <c r="G39" s="138">
        <f>IF(C39="○",E39,0)</f>
        <v>0</v>
      </c>
    </row>
    <row r="40" spans="2:7" ht="16.2">
      <c r="C40" s="49"/>
      <c r="D40" s="45"/>
      <c r="E40" s="139"/>
      <c r="F40" s="135"/>
      <c r="G40" s="140"/>
    </row>
    <row r="41" spans="2:7" ht="130.05000000000001" customHeight="1">
      <c r="C41" s="133" t="s">
        <v>187</v>
      </c>
      <c r="D41" s="45"/>
      <c r="E41" s="134" t="s">
        <v>71</v>
      </c>
      <c r="F41" s="135"/>
      <c r="G41" s="136" t="s">
        <v>99</v>
      </c>
    </row>
    <row r="42" spans="2:7" ht="24.75" customHeight="1">
      <c r="C42" s="53"/>
      <c r="D42" s="45" t="s">
        <v>73</v>
      </c>
      <c r="E42" s="137">
        <v>105000</v>
      </c>
      <c r="F42" s="135" t="s">
        <v>74</v>
      </c>
      <c r="G42" s="138">
        <f>IF(C42="○",E42,0)</f>
        <v>0</v>
      </c>
    </row>
    <row r="43" spans="2:7" ht="16.2">
      <c r="C43" s="49"/>
      <c r="D43" s="45"/>
      <c r="E43" s="139"/>
      <c r="F43" s="135"/>
      <c r="G43" s="140"/>
    </row>
    <row r="44" spans="2:7" ht="124.95" customHeight="1">
      <c r="C44" s="133" t="s">
        <v>188</v>
      </c>
      <c r="D44" s="45"/>
      <c r="E44" s="134" t="s">
        <v>71</v>
      </c>
      <c r="F44" s="135"/>
      <c r="G44" s="136" t="s">
        <v>99</v>
      </c>
    </row>
    <row r="45" spans="2:7" ht="24.75" customHeight="1">
      <c r="C45" s="53"/>
      <c r="D45" s="45" t="s">
        <v>73</v>
      </c>
      <c r="E45" s="137">
        <v>70000</v>
      </c>
      <c r="F45" s="135" t="s">
        <v>74</v>
      </c>
      <c r="G45" s="138">
        <f>IF(C45="○",E45,0)</f>
        <v>0</v>
      </c>
    </row>
    <row r="46" spans="2:7" ht="24.75" customHeight="1" thickBot="1">
      <c r="C46" s="54"/>
      <c r="D46" s="45"/>
      <c r="E46" s="47"/>
      <c r="F46" s="45"/>
      <c r="G46" s="48"/>
    </row>
    <row r="47" spans="2:7" ht="21">
      <c r="C47" s="49"/>
      <c r="D47" s="45"/>
      <c r="E47" s="47"/>
      <c r="F47" s="45"/>
      <c r="G47" s="141" t="s">
        <v>72</v>
      </c>
    </row>
    <row r="48" spans="2:7" ht="33.75" customHeight="1" thickBot="1">
      <c r="B48" s="398"/>
      <c r="C48" s="398"/>
      <c r="D48" s="398"/>
      <c r="E48" s="398"/>
      <c r="F48" s="398"/>
      <c r="G48" s="142">
        <f>MAX(G39,G42,G45)</f>
        <v>0</v>
      </c>
    </row>
  </sheetData>
  <mergeCells count="4">
    <mergeCell ref="B1:E1"/>
    <mergeCell ref="B5:G5"/>
    <mergeCell ref="B7:H7"/>
    <mergeCell ref="B48:F48"/>
  </mergeCells>
  <phoneticPr fontId="37"/>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312420</xdr:colOff>
                    <xdr:row>9</xdr:row>
                    <xdr:rowOff>144780</xdr:rowOff>
                  </from>
                  <to>
                    <xdr:col>1</xdr:col>
                    <xdr:colOff>541020</xdr:colOff>
                    <xdr:row>11</xdr:row>
                    <xdr:rowOff>76200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304800</xdr:colOff>
                    <xdr:row>23</xdr:row>
                    <xdr:rowOff>144780</xdr:rowOff>
                  </from>
                  <to>
                    <xdr:col>1</xdr:col>
                    <xdr:colOff>533400</xdr:colOff>
                    <xdr:row>25</xdr:row>
                    <xdr:rowOff>45720</xdr:rowOff>
                  </to>
                </anchor>
              </controlPr>
            </control>
          </mc:Choice>
        </mc:AlternateContent>
        <mc:AlternateContent xmlns:mc="http://schemas.openxmlformats.org/markup-compatibility/2006">
          <mc:Choice Requires="x14">
            <control shapeId="24593" r:id="rId6" name="Check Box 17">
              <controlPr defaultSize="0" autoFill="0" autoLine="0" autoPict="0">
                <anchor moveWithCells="1">
                  <from>
                    <xdr:col>1</xdr:col>
                    <xdr:colOff>304800</xdr:colOff>
                    <xdr:row>19</xdr:row>
                    <xdr:rowOff>152400</xdr:rowOff>
                  </from>
                  <to>
                    <xdr:col>1</xdr:col>
                    <xdr:colOff>533400</xdr:colOff>
                    <xdr:row>21</xdr:row>
                    <xdr:rowOff>68580</xdr:rowOff>
                  </to>
                </anchor>
              </controlPr>
            </control>
          </mc:Choice>
        </mc:AlternateContent>
        <mc:AlternateContent xmlns:mc="http://schemas.openxmlformats.org/markup-compatibility/2006">
          <mc:Choice Requires="x14">
            <control shapeId="24605" r:id="rId7" name="Check Box 29">
              <controlPr defaultSize="0" autoFill="0" autoLine="0" autoPict="0">
                <anchor moveWithCells="1">
                  <from>
                    <xdr:col>1</xdr:col>
                    <xdr:colOff>320040</xdr:colOff>
                    <xdr:row>33</xdr:row>
                    <xdr:rowOff>137160</xdr:rowOff>
                  </from>
                  <to>
                    <xdr:col>1</xdr:col>
                    <xdr:colOff>541020</xdr:colOff>
                    <xdr:row>35</xdr:row>
                    <xdr:rowOff>15240</xdr:rowOff>
                  </to>
                </anchor>
              </controlPr>
            </control>
          </mc:Choice>
        </mc:AlternateContent>
        <mc:AlternateContent xmlns:mc="http://schemas.openxmlformats.org/markup-compatibility/2006">
          <mc:Choice Requires="x14">
            <control shapeId="24606" r:id="rId8" name="Check Box 30">
              <controlPr defaultSize="0" autoFill="0" autoLine="0" autoPict="0">
                <anchor moveWithCells="1">
                  <from>
                    <xdr:col>1</xdr:col>
                    <xdr:colOff>304800</xdr:colOff>
                    <xdr:row>12</xdr:row>
                    <xdr:rowOff>160020</xdr:rowOff>
                  </from>
                  <to>
                    <xdr:col>1</xdr:col>
                    <xdr:colOff>533400</xdr:colOff>
                    <xdr:row>14</xdr:row>
                    <xdr:rowOff>30480</xdr:rowOff>
                  </to>
                </anchor>
              </controlPr>
            </control>
          </mc:Choice>
        </mc:AlternateContent>
        <mc:AlternateContent xmlns:mc="http://schemas.openxmlformats.org/markup-compatibility/2006">
          <mc:Choice Requires="x14">
            <control shapeId="24607" r:id="rId9" name="Check Box 31">
              <controlPr defaultSize="0" autoFill="0" autoLine="0" autoPict="0">
                <anchor moveWithCells="1">
                  <from>
                    <xdr:col>1</xdr:col>
                    <xdr:colOff>304800</xdr:colOff>
                    <xdr:row>15</xdr:row>
                    <xdr:rowOff>152400</xdr:rowOff>
                  </from>
                  <to>
                    <xdr:col>1</xdr:col>
                    <xdr:colOff>518160</xdr:colOff>
                    <xdr:row>17</xdr:row>
                    <xdr:rowOff>60960</xdr:rowOff>
                  </to>
                </anchor>
              </controlPr>
            </control>
          </mc:Choice>
        </mc:AlternateContent>
        <mc:AlternateContent xmlns:mc="http://schemas.openxmlformats.org/markup-compatibility/2006">
          <mc:Choice Requires="x14">
            <control shapeId="24609" r:id="rId10" name="Check Box 33">
              <controlPr defaultSize="0" autoFill="0" autoLine="0" autoPict="0">
                <anchor moveWithCells="1">
                  <from>
                    <xdr:col>1</xdr:col>
                    <xdr:colOff>304800</xdr:colOff>
                    <xdr:row>25</xdr:row>
                    <xdr:rowOff>175260</xdr:rowOff>
                  </from>
                  <to>
                    <xdr:col>1</xdr:col>
                    <xdr:colOff>533400</xdr:colOff>
                    <xdr:row>27</xdr:row>
                    <xdr:rowOff>38100</xdr:rowOff>
                  </to>
                </anchor>
              </controlPr>
            </control>
          </mc:Choice>
        </mc:AlternateContent>
        <mc:AlternateContent xmlns:mc="http://schemas.openxmlformats.org/markup-compatibility/2006">
          <mc:Choice Requires="x14">
            <control shapeId="24610" r:id="rId11" name="Check Box 34">
              <controlPr defaultSize="0" autoFill="0" autoLine="0" autoPict="0">
                <anchor moveWithCells="1">
                  <from>
                    <xdr:col>1</xdr:col>
                    <xdr:colOff>304800</xdr:colOff>
                    <xdr:row>28</xdr:row>
                    <xdr:rowOff>175260</xdr:rowOff>
                  </from>
                  <to>
                    <xdr:col>1</xdr:col>
                    <xdr:colOff>533400</xdr:colOff>
                    <xdr:row>30</xdr:row>
                    <xdr:rowOff>22860</xdr:rowOff>
                  </to>
                </anchor>
              </controlPr>
            </control>
          </mc:Choice>
        </mc:AlternateContent>
        <mc:AlternateContent xmlns:mc="http://schemas.openxmlformats.org/markup-compatibility/2006">
          <mc:Choice Requires="x14">
            <control shapeId="24611" r:id="rId12" name="Check Box 35">
              <controlPr defaultSize="0" autoFill="0" autoLine="0" autoPict="0">
                <anchor moveWithCells="1">
                  <from>
                    <xdr:col>1</xdr:col>
                    <xdr:colOff>312420</xdr:colOff>
                    <xdr:row>30</xdr:row>
                    <xdr:rowOff>175260</xdr:rowOff>
                  </from>
                  <to>
                    <xdr:col>1</xdr:col>
                    <xdr:colOff>548640</xdr:colOff>
                    <xdr:row>32</xdr:row>
                    <xdr:rowOff>45720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66" zoomScaleNormal="100" zoomScaleSheetLayoutView="70" workbookViewId="0">
      <selection activeCell="L3" sqref="L3"/>
    </sheetView>
  </sheetViews>
  <sheetFormatPr defaultColWidth="9" defaultRowHeight="13.2"/>
  <cols>
    <col min="1" max="1" width="37.88671875" style="59" customWidth="1"/>
    <col min="2" max="4" width="15.109375" style="60" customWidth="1"/>
    <col min="5" max="5" width="22.44140625" style="60" customWidth="1"/>
    <col min="6" max="6" width="18.21875" style="60" customWidth="1"/>
    <col min="7" max="7" width="29.44140625" style="59" customWidth="1"/>
    <col min="8" max="8" width="36.88671875" style="59" customWidth="1"/>
    <col min="9" max="11" width="15.109375" style="60" customWidth="1"/>
    <col min="12" max="12" width="42.109375" style="59" customWidth="1"/>
    <col min="13" max="13" width="187.21875" style="62" customWidth="1"/>
    <col min="14" max="19" width="14.6640625" style="59" customWidth="1"/>
    <col min="20" max="20" width="18.88671875" style="59" customWidth="1"/>
    <col min="21" max="21" width="9" style="59"/>
    <col min="22" max="28" width="9" style="59" customWidth="1"/>
    <col min="29" max="16384" width="9" style="59"/>
  </cols>
  <sheetData>
    <row r="1" spans="1:19" ht="25.5" customHeight="1">
      <c r="A1" s="57" t="s">
        <v>143</v>
      </c>
      <c r="B1" s="58"/>
      <c r="C1" s="58"/>
      <c r="D1" s="58"/>
      <c r="E1" s="58"/>
      <c r="F1" s="58"/>
      <c r="H1" s="57"/>
      <c r="J1" s="61"/>
      <c r="K1" s="61"/>
      <c r="L1" s="148"/>
    </row>
    <row r="2" spans="1:19" ht="46.5" customHeight="1">
      <c r="A2" s="402" t="s">
        <v>145</v>
      </c>
      <c r="B2" s="403"/>
      <c r="C2" s="403"/>
      <c r="D2" s="403"/>
      <c r="E2" s="403"/>
      <c r="F2" s="403"/>
      <c r="G2" s="403"/>
      <c r="H2" s="403"/>
      <c r="I2" s="403"/>
      <c r="J2" s="403"/>
      <c r="K2" s="403"/>
      <c r="L2" s="403"/>
      <c r="M2" s="62" t="s">
        <v>76</v>
      </c>
    </row>
    <row r="3" spans="1:19" ht="26.25" customHeight="1">
      <c r="A3" s="63" t="s">
        <v>197</v>
      </c>
      <c r="B3" s="64"/>
      <c r="C3" s="64"/>
      <c r="D3" s="64"/>
      <c r="E3" s="64"/>
      <c r="F3" s="143">
        <f>'【別紙様式２－１（薬局）】算定等報告書'!G3</f>
        <v>0</v>
      </c>
      <c r="G3" s="151">
        <f>'【別紙様式２－１（薬局）】算定等報告書'!G2</f>
        <v>0</v>
      </c>
      <c r="H3" s="63" t="s">
        <v>93</v>
      </c>
      <c r="I3" s="64"/>
      <c r="J3" s="64"/>
      <c r="K3" s="64"/>
      <c r="L3" s="51">
        <f>SUM($L$11:$L$14,$L$17:$L$20)</f>
        <v>0</v>
      </c>
    </row>
    <row r="4" spans="1:19" ht="26.25" customHeight="1">
      <c r="A4" s="63" t="s">
        <v>100</v>
      </c>
      <c r="B4" s="64"/>
      <c r="C4" s="64"/>
      <c r="D4" s="64"/>
      <c r="E4" s="64"/>
      <c r="F4" s="64"/>
      <c r="G4" s="143">
        <f>'【別紙様式２－１（薬局）】算定等報告書'!G4</f>
        <v>0</v>
      </c>
      <c r="H4" s="63" t="s">
        <v>94</v>
      </c>
      <c r="I4" s="64"/>
      <c r="J4" s="64"/>
      <c r="K4" s="64"/>
      <c r="L4" s="51">
        <f>'【別紙様式２－１（薬局）】算定等報告書'!G48</f>
        <v>0</v>
      </c>
    </row>
    <row r="5" spans="1:19" ht="26.25" customHeight="1">
      <c r="A5" s="63" t="s">
        <v>104</v>
      </c>
      <c r="B5" s="64"/>
      <c r="C5" s="64"/>
      <c r="D5" s="64"/>
      <c r="E5" s="64"/>
      <c r="F5" s="64"/>
      <c r="G5" s="143" t="str">
        <f>IF(COUNTIF($F$9:$F$20,"×"),"×","○")</f>
        <v>○</v>
      </c>
      <c r="H5" s="63" t="s">
        <v>92</v>
      </c>
      <c r="I5" s="64"/>
      <c r="J5" s="64"/>
      <c r="K5" s="64"/>
      <c r="L5" s="51" t="str">
        <f>IF(L3&gt;=L4,"○","×")</f>
        <v>○</v>
      </c>
    </row>
    <row r="6" spans="1:19" ht="26.25" customHeight="1">
      <c r="A6" s="63" t="s">
        <v>124</v>
      </c>
      <c r="B6" s="64"/>
      <c r="C6" s="64"/>
      <c r="D6" s="64"/>
      <c r="E6" s="64"/>
      <c r="F6" s="64"/>
      <c r="G6" s="144" t="s">
        <v>103</v>
      </c>
      <c r="H6" s="63" t="s">
        <v>95</v>
      </c>
      <c r="I6" s="64"/>
      <c r="J6" s="64"/>
      <c r="K6" s="64"/>
      <c r="L6" s="51">
        <f>IF(ROUNDDOWN(L4-L3,-3)&lt;=0,0,ROUNDDOWN(L4-L3,-3))</f>
        <v>0</v>
      </c>
      <c r="N6" s="59" t="s">
        <v>77</v>
      </c>
      <c r="O6" s="59" t="s">
        <v>73</v>
      </c>
    </row>
    <row r="7" spans="1:19" ht="26.25" customHeight="1">
      <c r="A7" s="63"/>
      <c r="B7" s="64"/>
      <c r="C7" s="64"/>
      <c r="D7" s="64"/>
      <c r="E7" s="64"/>
      <c r="F7" s="64"/>
      <c r="G7" s="91"/>
      <c r="H7" s="63" t="s">
        <v>96</v>
      </c>
      <c r="I7" s="64"/>
      <c r="J7" s="64"/>
      <c r="K7" s="64"/>
      <c r="L7" s="65">
        <f>MIN(L3,L4)</f>
        <v>0</v>
      </c>
      <c r="N7" s="59" t="s">
        <v>77</v>
      </c>
      <c r="O7" s="59" t="s">
        <v>73</v>
      </c>
    </row>
    <row r="8" spans="1:19" ht="41.25" customHeight="1">
      <c r="A8" s="404" t="s">
        <v>83</v>
      </c>
      <c r="B8" s="404"/>
      <c r="C8" s="404"/>
      <c r="D8" s="404"/>
      <c r="E8" s="404"/>
      <c r="F8" s="404"/>
      <c r="G8" s="404"/>
      <c r="H8" s="404" t="s">
        <v>91</v>
      </c>
      <c r="I8" s="404"/>
      <c r="J8" s="404"/>
      <c r="K8" s="404"/>
      <c r="L8" s="404"/>
      <c r="M8" s="66"/>
    </row>
    <row r="9" spans="1:19" ht="30.75" customHeight="1">
      <c r="A9" s="55" t="s">
        <v>131</v>
      </c>
      <c r="B9" s="68"/>
      <c r="C9" s="68"/>
      <c r="D9" s="68"/>
      <c r="E9" s="68"/>
      <c r="F9" s="69"/>
      <c r="G9" s="70"/>
      <c r="H9" s="67" t="str">
        <f>A9</f>
        <v>対象職員の賃金改善実績の有無（右欄に○・×を記載）</v>
      </c>
      <c r="I9" s="68"/>
      <c r="J9" s="68"/>
      <c r="K9" s="69"/>
      <c r="L9" s="71">
        <f>G9</f>
        <v>0</v>
      </c>
      <c r="M9" s="72" t="s">
        <v>135</v>
      </c>
      <c r="N9" s="59" t="s">
        <v>77</v>
      </c>
      <c r="O9" s="59" t="s">
        <v>73</v>
      </c>
    </row>
    <row r="10" spans="1:19" ht="72.75" customHeight="1">
      <c r="A10" s="73" t="s">
        <v>80</v>
      </c>
      <c r="B10" s="74" t="s">
        <v>105</v>
      </c>
      <c r="C10" s="74" t="s">
        <v>132</v>
      </c>
      <c r="D10" s="74" t="s">
        <v>102</v>
      </c>
      <c r="E10" s="74" t="s">
        <v>106</v>
      </c>
      <c r="F10" s="74" t="s">
        <v>107</v>
      </c>
      <c r="G10" s="74" t="s">
        <v>108</v>
      </c>
      <c r="H10" s="73" t="s">
        <v>80</v>
      </c>
      <c r="I10" s="74" t="s">
        <v>105</v>
      </c>
      <c r="J10" s="74" t="s">
        <v>132</v>
      </c>
      <c r="K10" s="74" t="s">
        <v>102</v>
      </c>
      <c r="L10" s="74" t="s">
        <v>85</v>
      </c>
      <c r="M10" s="72" t="s">
        <v>109</v>
      </c>
    </row>
    <row r="11" spans="1:19" ht="41.25" customHeight="1">
      <c r="A11" s="75" t="s">
        <v>89</v>
      </c>
      <c r="B11" s="76"/>
      <c r="C11" s="77"/>
      <c r="D11" s="78"/>
      <c r="E11" s="77"/>
      <c r="F11" s="71" t="str">
        <f>IF(E11&gt;=C11,"○","×")</f>
        <v>○</v>
      </c>
      <c r="G11" s="79" t="e">
        <f>((B11*C11*D11)/B11)/D11</f>
        <v>#DIV/0!</v>
      </c>
      <c r="H11" s="75" t="s">
        <v>84</v>
      </c>
      <c r="I11" s="80">
        <f t="shared" ref="I11:K13" si="0">B11</f>
        <v>0</v>
      </c>
      <c r="J11" s="79">
        <f t="shared" si="0"/>
        <v>0</v>
      </c>
      <c r="K11" s="81">
        <f t="shared" si="0"/>
        <v>0</v>
      </c>
      <c r="L11" s="79">
        <f>I11*J11*K11</f>
        <v>0</v>
      </c>
      <c r="M11" s="72" t="s">
        <v>136</v>
      </c>
    </row>
    <row r="12" spans="1:19" ht="41.25" customHeight="1">
      <c r="A12" s="75" t="s">
        <v>88</v>
      </c>
      <c r="B12" s="76"/>
      <c r="C12" s="77"/>
      <c r="D12" s="78"/>
      <c r="E12" s="77"/>
      <c r="F12" s="71" t="str">
        <f>IF(E12&gt;=C12,"○","×")</f>
        <v>○</v>
      </c>
      <c r="G12" s="79" t="e">
        <f>((B12*C12*D12)/B12)/D12</f>
        <v>#DIV/0!</v>
      </c>
      <c r="H12" s="75" t="s">
        <v>86</v>
      </c>
      <c r="I12" s="80">
        <f t="shared" si="0"/>
        <v>0</v>
      </c>
      <c r="J12" s="79">
        <f t="shared" si="0"/>
        <v>0</v>
      </c>
      <c r="K12" s="81">
        <f t="shared" si="0"/>
        <v>0</v>
      </c>
      <c r="L12" s="79">
        <f>I12*J12*K12</f>
        <v>0</v>
      </c>
      <c r="M12" s="72" t="s">
        <v>81</v>
      </c>
    </row>
    <row r="13" spans="1:19" s="101" customFormat="1" ht="41.25" customHeight="1">
      <c r="A13" s="92" t="s">
        <v>90</v>
      </c>
      <c r="B13" s="93"/>
      <c r="C13" s="94"/>
      <c r="D13" s="95"/>
      <c r="E13" s="94"/>
      <c r="F13" s="96" t="e">
        <f>IF(E13&gt;=G13,"○","×")</f>
        <v>#DIV/0!</v>
      </c>
      <c r="G13" s="97" t="e">
        <f>(B13*C13)/B13/D13</f>
        <v>#DIV/0!</v>
      </c>
      <c r="H13" s="92" t="s">
        <v>87</v>
      </c>
      <c r="I13" s="98">
        <f t="shared" si="0"/>
        <v>0</v>
      </c>
      <c r="J13" s="97">
        <f t="shared" si="0"/>
        <v>0</v>
      </c>
      <c r="K13" s="95">
        <f t="shared" si="0"/>
        <v>0</v>
      </c>
      <c r="L13" s="97">
        <f>I13*J13</f>
        <v>0</v>
      </c>
      <c r="M13" s="99" t="s">
        <v>82</v>
      </c>
      <c r="N13" s="100">
        <v>1</v>
      </c>
      <c r="O13" s="100">
        <v>2</v>
      </c>
      <c r="P13" s="100">
        <v>3</v>
      </c>
      <c r="Q13" s="100">
        <v>4</v>
      </c>
      <c r="R13" s="100"/>
      <c r="S13" s="100"/>
    </row>
    <row r="14" spans="1:19" ht="73.5" customHeight="1">
      <c r="A14" s="399" t="s">
        <v>110</v>
      </c>
      <c r="B14" s="400"/>
      <c r="C14" s="400"/>
      <c r="D14" s="400"/>
      <c r="E14" s="79">
        <f>'【別紙様式２－３（薬局）】2.0超部分算定シート'!I5</f>
        <v>0</v>
      </c>
      <c r="F14" s="82" t="str">
        <f>'【別紙様式２－３（薬局）】2.0超部分算定シート'!J5</f>
        <v>○</v>
      </c>
      <c r="G14" s="79" t="e">
        <f>'【別紙様式２－３（薬局）】2.0超部分算定シート'!K5</f>
        <v>#DIV/0!</v>
      </c>
      <c r="H14" s="399" t="s">
        <v>110</v>
      </c>
      <c r="I14" s="400"/>
      <c r="J14" s="400"/>
      <c r="K14" s="400"/>
      <c r="L14" s="79">
        <f>'【別紙様式２－３（薬局）】2.0超部分算定シート'!L5</f>
        <v>0</v>
      </c>
      <c r="M14" s="72" t="s">
        <v>111</v>
      </c>
    </row>
    <row r="15" spans="1:19" ht="27" customHeight="1">
      <c r="A15" s="52" t="s">
        <v>133</v>
      </c>
      <c r="B15" s="68"/>
      <c r="C15" s="68"/>
      <c r="D15" s="68"/>
      <c r="E15" s="68"/>
      <c r="F15" s="69"/>
      <c r="G15" s="70"/>
      <c r="H15" s="67" t="str">
        <f>A15</f>
        <v>（職種内訳）○○の賃金改善実績の有無（右欄に○・×を記載）</v>
      </c>
      <c r="I15" s="68"/>
      <c r="J15" s="68"/>
      <c r="K15" s="69"/>
      <c r="L15" s="71">
        <f>G15</f>
        <v>0</v>
      </c>
      <c r="M15" s="72" t="s">
        <v>135</v>
      </c>
      <c r="N15" s="59" t="s">
        <v>77</v>
      </c>
      <c r="O15" s="59" t="s">
        <v>73</v>
      </c>
    </row>
    <row r="16" spans="1:19" ht="72.75" customHeight="1">
      <c r="A16" s="73" t="s">
        <v>80</v>
      </c>
      <c r="B16" s="74" t="s">
        <v>105</v>
      </c>
      <c r="C16" s="74" t="s">
        <v>132</v>
      </c>
      <c r="D16" s="74" t="s">
        <v>102</v>
      </c>
      <c r="E16" s="74" t="s">
        <v>106</v>
      </c>
      <c r="F16" s="74" t="s">
        <v>107</v>
      </c>
      <c r="G16" s="74" t="s">
        <v>108</v>
      </c>
      <c r="H16" s="73" t="s">
        <v>80</v>
      </c>
      <c r="I16" s="74" t="s">
        <v>105</v>
      </c>
      <c r="J16" s="74" t="s">
        <v>132</v>
      </c>
      <c r="K16" s="74" t="s">
        <v>102</v>
      </c>
      <c r="L16" s="74" t="s">
        <v>85</v>
      </c>
      <c r="M16" s="72" t="s">
        <v>109</v>
      </c>
    </row>
    <row r="17" spans="1:19" ht="41.25" customHeight="1">
      <c r="A17" s="75" t="s">
        <v>89</v>
      </c>
      <c r="B17" s="76"/>
      <c r="C17" s="77"/>
      <c r="D17" s="78"/>
      <c r="E17" s="77"/>
      <c r="F17" s="71" t="str">
        <f>IF(E17&gt;=C17,"○","×")</f>
        <v>○</v>
      </c>
      <c r="G17" s="79" t="e">
        <f>((B17*C17*D17)/B17)/D17</f>
        <v>#DIV/0!</v>
      </c>
      <c r="H17" s="75" t="s">
        <v>84</v>
      </c>
      <c r="I17" s="80">
        <f t="shared" ref="I17:K19" si="1">B17</f>
        <v>0</v>
      </c>
      <c r="J17" s="79">
        <f t="shared" si="1"/>
        <v>0</v>
      </c>
      <c r="K17" s="81">
        <f t="shared" si="1"/>
        <v>0</v>
      </c>
      <c r="L17" s="79">
        <f>I17*J17*K17</f>
        <v>0</v>
      </c>
      <c r="M17" s="72" t="s">
        <v>136</v>
      </c>
    </row>
    <row r="18" spans="1:19" ht="41.25" customHeight="1">
      <c r="A18" s="75" t="s">
        <v>88</v>
      </c>
      <c r="B18" s="76"/>
      <c r="C18" s="77"/>
      <c r="D18" s="78"/>
      <c r="E18" s="77"/>
      <c r="F18" s="71" t="str">
        <f>IF(E18&gt;=C18,"○","×")</f>
        <v>○</v>
      </c>
      <c r="G18" s="79" t="e">
        <f>((B18*C18*D18)/B18)/D18</f>
        <v>#DIV/0!</v>
      </c>
      <c r="H18" s="75" t="s">
        <v>86</v>
      </c>
      <c r="I18" s="80">
        <f t="shared" si="1"/>
        <v>0</v>
      </c>
      <c r="J18" s="79">
        <f t="shared" si="1"/>
        <v>0</v>
      </c>
      <c r="K18" s="81">
        <f t="shared" si="1"/>
        <v>0</v>
      </c>
      <c r="L18" s="79">
        <f>I18*J18*K18</f>
        <v>0</v>
      </c>
      <c r="M18" s="72" t="s">
        <v>81</v>
      </c>
    </row>
    <row r="19" spans="1:19" s="101" customFormat="1" ht="41.25" customHeight="1">
      <c r="A19" s="92" t="s">
        <v>90</v>
      </c>
      <c r="B19" s="93"/>
      <c r="C19" s="94"/>
      <c r="D19" s="95"/>
      <c r="E19" s="94"/>
      <c r="F19" s="96" t="e">
        <f>IF(E19&gt;=G19,"○","×")</f>
        <v>#DIV/0!</v>
      </c>
      <c r="G19" s="97" t="e">
        <f>(B19*C19)/B19/D19</f>
        <v>#DIV/0!</v>
      </c>
      <c r="H19" s="92" t="s">
        <v>87</v>
      </c>
      <c r="I19" s="98">
        <f t="shared" si="1"/>
        <v>0</v>
      </c>
      <c r="J19" s="97">
        <f t="shared" si="1"/>
        <v>0</v>
      </c>
      <c r="K19" s="95">
        <f t="shared" si="1"/>
        <v>0</v>
      </c>
      <c r="L19" s="97">
        <f>I19*J19</f>
        <v>0</v>
      </c>
      <c r="M19" s="99" t="s">
        <v>82</v>
      </c>
      <c r="N19" s="100">
        <v>1</v>
      </c>
      <c r="O19" s="100">
        <v>2</v>
      </c>
      <c r="P19" s="100">
        <v>3</v>
      </c>
      <c r="Q19" s="100">
        <v>4</v>
      </c>
      <c r="R19" s="100"/>
      <c r="S19" s="100"/>
    </row>
    <row r="20" spans="1:19" ht="73.5" customHeight="1">
      <c r="A20" s="399" t="s">
        <v>110</v>
      </c>
      <c r="B20" s="400"/>
      <c r="C20" s="400"/>
      <c r="D20" s="401"/>
      <c r="E20" s="79">
        <f>'【別紙様式２－３（薬局）】2.0超部分算定シート'!I8</f>
        <v>0</v>
      </c>
      <c r="F20" s="82" t="str">
        <f>'【別紙様式２－３（薬局）】2.0超部分算定シート'!J8</f>
        <v>○</v>
      </c>
      <c r="G20" s="79" t="e">
        <f>'【別紙様式２－３（薬局）】2.0超部分算定シート'!K8</f>
        <v>#DIV/0!</v>
      </c>
      <c r="H20" s="399" t="s">
        <v>110</v>
      </c>
      <c r="I20" s="400"/>
      <c r="J20" s="400"/>
      <c r="K20" s="401"/>
      <c r="L20" s="79">
        <f>'【別紙様式２－３（薬局）】2.0超部分算定シート'!L8</f>
        <v>0</v>
      </c>
      <c r="M20" s="72" t="s">
        <v>111</v>
      </c>
    </row>
  </sheetData>
  <mergeCells count="7">
    <mergeCell ref="A20:D20"/>
    <mergeCell ref="H20:K20"/>
    <mergeCell ref="A2:L2"/>
    <mergeCell ref="A8:G8"/>
    <mergeCell ref="H8:L8"/>
    <mergeCell ref="A14:D14"/>
    <mergeCell ref="H14:K14"/>
  </mergeCells>
  <phoneticPr fontId="37"/>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5">
    <dataValidation type="list" allowBlank="1" showInputMessage="1" showErrorMessage="1" sqref="G15"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 type="list" allowBlank="1" showInputMessage="1" showErrorMessage="1" sqref="G9" xr:uid="{1E904741-B74C-410D-87C9-B76C5C8B5261}">
      <formula1>$N$9:$O$9</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zoomScaleNormal="100" zoomScaleSheetLayoutView="100" workbookViewId="0">
      <selection activeCell="B4" sqref="B4:H4"/>
    </sheetView>
  </sheetViews>
  <sheetFormatPr defaultColWidth="9" defaultRowHeight="13.2"/>
  <cols>
    <col min="1" max="1" width="37.88671875" style="59" customWidth="1"/>
    <col min="2" max="5" width="15.109375" style="60" customWidth="1"/>
    <col min="6" max="6" width="16.44140625" style="60" customWidth="1"/>
    <col min="7" max="7" width="24.21875" style="60" customWidth="1"/>
    <col min="8" max="8" width="19.77734375" style="60" customWidth="1"/>
    <col min="9" max="9" width="22.109375" style="60" customWidth="1"/>
    <col min="10" max="11" width="18.21875" style="60" customWidth="1"/>
    <col min="12" max="12" width="42.109375" style="59" customWidth="1"/>
    <col min="13" max="13" width="187.21875" style="62" customWidth="1"/>
    <col min="14" max="19" width="14.6640625" style="59" customWidth="1"/>
    <col min="20" max="20" width="18.88671875" style="59" customWidth="1"/>
    <col min="21" max="21" width="9" style="59"/>
    <col min="22" max="28" width="9" style="59" customWidth="1"/>
    <col min="29" max="16384" width="9" style="59"/>
  </cols>
  <sheetData>
    <row r="1" spans="1:15" ht="51" customHeight="1">
      <c r="A1" s="57" t="s">
        <v>144</v>
      </c>
      <c r="B1" s="405" t="s">
        <v>146</v>
      </c>
      <c r="C1" s="405"/>
      <c r="D1" s="405"/>
      <c r="E1" s="405"/>
      <c r="F1" s="405"/>
      <c r="G1" s="405"/>
      <c r="H1" s="405"/>
      <c r="I1" s="405"/>
      <c r="J1" s="405"/>
      <c r="K1" s="405"/>
      <c r="L1" s="83"/>
    </row>
    <row r="2" spans="1:15" ht="41.25" customHeight="1">
      <c r="A2" s="406" t="s">
        <v>83</v>
      </c>
      <c r="B2" s="407"/>
      <c r="C2" s="407"/>
      <c r="D2" s="407"/>
      <c r="E2" s="407"/>
      <c r="F2" s="407"/>
      <c r="G2" s="407"/>
      <c r="H2" s="407"/>
      <c r="I2" s="407"/>
      <c r="J2" s="407"/>
      <c r="K2" s="408"/>
      <c r="L2" s="71" t="s">
        <v>85</v>
      </c>
      <c r="M2" s="66"/>
    </row>
    <row r="3" spans="1:15" ht="33" customHeight="1">
      <c r="A3" s="67" t="str">
        <f>'【別紙様式２－２（薬局）】賃金改善報告書'!A9</f>
        <v>対象職員の賃金改善実績の有無（右欄に○・×を記載）</v>
      </c>
      <c r="B3" s="84"/>
      <c r="C3" s="84"/>
      <c r="D3" s="84"/>
      <c r="E3" s="84"/>
      <c r="F3" s="84"/>
      <c r="G3" s="84"/>
      <c r="H3" s="84"/>
      <c r="I3" s="84"/>
      <c r="J3" s="84"/>
      <c r="K3" s="85"/>
      <c r="L3" s="70"/>
      <c r="M3" s="72" t="s">
        <v>112</v>
      </c>
      <c r="N3" s="59" t="s">
        <v>77</v>
      </c>
      <c r="O3" s="59" t="s">
        <v>73</v>
      </c>
    </row>
    <row r="4" spans="1:15" ht="72.75" customHeight="1">
      <c r="A4" s="73" t="s">
        <v>80</v>
      </c>
      <c r="B4" s="74" t="s">
        <v>113</v>
      </c>
      <c r="C4" s="74" t="s">
        <v>114</v>
      </c>
      <c r="D4" s="74" t="s">
        <v>115</v>
      </c>
      <c r="E4" s="74" t="s">
        <v>116</v>
      </c>
      <c r="F4" s="74" t="s">
        <v>117</v>
      </c>
      <c r="G4" s="74" t="s">
        <v>118</v>
      </c>
      <c r="H4" s="74" t="s">
        <v>119</v>
      </c>
      <c r="I4" s="74" t="s">
        <v>106</v>
      </c>
      <c r="J4" s="74" t="s">
        <v>120</v>
      </c>
      <c r="K4" s="74" t="s">
        <v>108</v>
      </c>
      <c r="L4" s="74" t="s">
        <v>85</v>
      </c>
      <c r="M4" s="72" t="s">
        <v>109</v>
      </c>
    </row>
    <row r="5" spans="1:15" ht="84.75" customHeight="1">
      <c r="A5" s="75" t="s">
        <v>121</v>
      </c>
      <c r="B5" s="77"/>
      <c r="C5" s="77"/>
      <c r="D5" s="86" t="e">
        <f>C5/B5</f>
        <v>#DIV/0!</v>
      </c>
      <c r="E5" s="87" t="e">
        <f>(D5-0.02)*B5</f>
        <v>#DIV/0!</v>
      </c>
      <c r="F5" s="88"/>
      <c r="G5" s="89"/>
      <c r="H5" s="90"/>
      <c r="I5" s="77"/>
      <c r="J5" s="71" t="str">
        <f>IF(I5&gt;=C5,"○","×")</f>
        <v>○</v>
      </c>
      <c r="K5" s="79" t="e">
        <f>((F5*G5*H5)/H5)/G5</f>
        <v>#DIV/0!</v>
      </c>
      <c r="L5" s="79">
        <f>F5*G5*H5</f>
        <v>0</v>
      </c>
      <c r="M5" s="72" t="s">
        <v>122</v>
      </c>
    </row>
    <row r="6" spans="1:15" ht="27" customHeight="1">
      <c r="A6" s="67" t="str">
        <f>'【別紙様式２－２（薬局）】賃金改善報告書'!A15</f>
        <v>（職種内訳）○○の賃金改善実績の有無（右欄に○・×を記載）</v>
      </c>
      <c r="B6" s="68"/>
      <c r="C6" s="68"/>
      <c r="D6" s="68"/>
      <c r="E6" s="68"/>
      <c r="F6" s="68"/>
      <c r="G6" s="68"/>
      <c r="H6" s="68"/>
      <c r="I6" s="68"/>
      <c r="J6" s="68"/>
      <c r="K6" s="69"/>
      <c r="L6" s="70"/>
      <c r="M6" s="72" t="s">
        <v>112</v>
      </c>
      <c r="N6" s="59" t="s">
        <v>77</v>
      </c>
      <c r="O6" s="59" t="s">
        <v>73</v>
      </c>
    </row>
    <row r="7" spans="1:15" ht="63" customHeight="1">
      <c r="A7" s="73" t="s">
        <v>80</v>
      </c>
      <c r="B7" s="74" t="s">
        <v>113</v>
      </c>
      <c r="C7" s="74" t="s">
        <v>114</v>
      </c>
      <c r="D7" s="74" t="s">
        <v>115</v>
      </c>
      <c r="E7" s="74" t="s">
        <v>116</v>
      </c>
      <c r="F7" s="74" t="s">
        <v>117</v>
      </c>
      <c r="G7" s="74" t="s">
        <v>118</v>
      </c>
      <c r="H7" s="74" t="s">
        <v>119</v>
      </c>
      <c r="I7" s="74" t="s">
        <v>106</v>
      </c>
      <c r="J7" s="74" t="s">
        <v>120</v>
      </c>
      <c r="K7" s="74" t="s">
        <v>108</v>
      </c>
      <c r="L7" s="74" t="s">
        <v>85</v>
      </c>
      <c r="M7" s="66"/>
    </row>
    <row r="8" spans="1:15" ht="84.75" customHeight="1">
      <c r="A8" s="75" t="s">
        <v>121</v>
      </c>
      <c r="B8" s="77"/>
      <c r="C8" s="77"/>
      <c r="D8" s="86" t="e">
        <f>C8/B8</f>
        <v>#DIV/0!</v>
      </c>
      <c r="E8" s="87" t="e">
        <f>(D8-0.02)*B8</f>
        <v>#DIV/0!</v>
      </c>
      <c r="F8" s="88"/>
      <c r="G8" s="89"/>
      <c r="H8" s="90"/>
      <c r="I8" s="77"/>
      <c r="J8" s="71" t="str">
        <f>IF(I8&gt;=C8,"○","×")</f>
        <v>○</v>
      </c>
      <c r="K8" s="79" t="e">
        <f>((F8*G8*H8)/H8)/G8</f>
        <v>#DIV/0!</v>
      </c>
      <c r="L8" s="79">
        <f>F8*G8*H8</f>
        <v>0</v>
      </c>
      <c r="M8" s="72" t="s">
        <v>122</v>
      </c>
    </row>
  </sheetData>
  <mergeCells count="2">
    <mergeCell ref="B1:K1"/>
    <mergeCell ref="A2:K2"/>
  </mergeCells>
  <phoneticPr fontId="37"/>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1"/>
  </cols>
  <sheetData>
    <row r="1" spans="1:2">
      <c r="A1" s="41" t="s">
        <v>21</v>
      </c>
    </row>
    <row r="2" spans="1:2">
      <c r="A2" s="41" t="s">
        <v>22</v>
      </c>
      <c r="B2" s="41">
        <v>1</v>
      </c>
    </row>
    <row r="3" spans="1:2">
      <c r="A3" s="41" t="s">
        <v>23</v>
      </c>
      <c r="B3" s="41">
        <v>2</v>
      </c>
    </row>
    <row r="4" spans="1:2">
      <c r="A4" s="41" t="s">
        <v>24</v>
      </c>
      <c r="B4" s="41">
        <v>3</v>
      </c>
    </row>
    <row r="5" spans="1:2">
      <c r="A5" s="41" t="s">
        <v>25</v>
      </c>
      <c r="B5" s="41">
        <v>4</v>
      </c>
    </row>
    <row r="6" spans="1:2">
      <c r="A6" s="41" t="s">
        <v>26</v>
      </c>
      <c r="B6" s="41">
        <v>5</v>
      </c>
    </row>
    <row r="7" spans="1:2">
      <c r="A7" s="41" t="s">
        <v>27</v>
      </c>
      <c r="B7" s="41">
        <v>6</v>
      </c>
    </row>
    <row r="8" spans="1:2">
      <c r="A8" s="41" t="s">
        <v>28</v>
      </c>
      <c r="B8" s="41">
        <v>7</v>
      </c>
    </row>
    <row r="9" spans="1:2">
      <c r="A9" s="41" t="s">
        <v>29</v>
      </c>
      <c r="B9" s="41">
        <v>8</v>
      </c>
    </row>
    <row r="10" spans="1:2">
      <c r="A10" s="41" t="s">
        <v>30</v>
      </c>
      <c r="B10" s="41">
        <v>9</v>
      </c>
    </row>
    <row r="11" spans="1:2">
      <c r="A11" s="41" t="s">
        <v>31</v>
      </c>
      <c r="B11" s="41">
        <v>10</v>
      </c>
    </row>
    <row r="12" spans="1:2">
      <c r="A12" s="41" t="s">
        <v>32</v>
      </c>
      <c r="B12" s="41">
        <v>11</v>
      </c>
    </row>
    <row r="13" spans="1:2">
      <c r="A13" s="41" t="s">
        <v>33</v>
      </c>
      <c r="B13" s="41">
        <v>12</v>
      </c>
    </row>
    <row r="14" spans="1:2">
      <c r="A14" s="41" t="s">
        <v>34</v>
      </c>
      <c r="B14" s="41">
        <v>13</v>
      </c>
    </row>
    <row r="15" spans="1:2">
      <c r="A15" s="41" t="s">
        <v>35</v>
      </c>
      <c r="B15" s="41">
        <v>14</v>
      </c>
    </row>
    <row r="16" spans="1:2">
      <c r="A16" s="41" t="s">
        <v>36</v>
      </c>
      <c r="B16" s="41">
        <v>15</v>
      </c>
    </row>
    <row r="17" spans="1:2">
      <c r="A17" s="41" t="s">
        <v>37</v>
      </c>
      <c r="B17" s="41">
        <v>16</v>
      </c>
    </row>
    <row r="18" spans="1:2">
      <c r="A18" s="41" t="s">
        <v>38</v>
      </c>
      <c r="B18" s="41">
        <v>17</v>
      </c>
    </row>
    <row r="19" spans="1:2">
      <c r="A19" s="41" t="s">
        <v>39</v>
      </c>
      <c r="B19" s="41">
        <v>18</v>
      </c>
    </row>
    <row r="20" spans="1:2">
      <c r="A20" s="41" t="s">
        <v>40</v>
      </c>
      <c r="B20" s="41">
        <v>19</v>
      </c>
    </row>
    <row r="21" spans="1:2">
      <c r="A21" s="41" t="s">
        <v>41</v>
      </c>
      <c r="B21" s="41">
        <v>20</v>
      </c>
    </row>
    <row r="22" spans="1:2">
      <c r="A22" s="41" t="s">
        <v>42</v>
      </c>
      <c r="B22" s="41">
        <v>21</v>
      </c>
    </row>
    <row r="23" spans="1:2">
      <c r="A23" s="41" t="s">
        <v>43</v>
      </c>
      <c r="B23" s="41">
        <v>22</v>
      </c>
    </row>
    <row r="24" spans="1:2">
      <c r="A24" s="41" t="s">
        <v>44</v>
      </c>
      <c r="B24" s="41">
        <v>23</v>
      </c>
    </row>
    <row r="25" spans="1:2">
      <c r="A25" s="41" t="s">
        <v>45</v>
      </c>
      <c r="B25" s="41">
        <v>24</v>
      </c>
    </row>
    <row r="26" spans="1:2">
      <c r="A26" s="41" t="s">
        <v>46</v>
      </c>
      <c r="B26" s="41">
        <v>25</v>
      </c>
    </row>
    <row r="27" spans="1:2">
      <c r="A27" s="41" t="s">
        <v>47</v>
      </c>
      <c r="B27" s="41">
        <v>26</v>
      </c>
    </row>
    <row r="28" spans="1:2">
      <c r="A28" s="41" t="s">
        <v>48</v>
      </c>
      <c r="B28" s="41">
        <v>27</v>
      </c>
    </row>
    <row r="29" spans="1:2">
      <c r="A29" s="41" t="s">
        <v>49</v>
      </c>
      <c r="B29" s="41">
        <v>28</v>
      </c>
    </row>
    <row r="30" spans="1:2">
      <c r="A30" s="41" t="s">
        <v>50</v>
      </c>
      <c r="B30" s="41">
        <v>29</v>
      </c>
    </row>
    <row r="31" spans="1:2">
      <c r="A31" s="41" t="s">
        <v>51</v>
      </c>
      <c r="B31" s="41">
        <v>30</v>
      </c>
    </row>
    <row r="32" spans="1:2">
      <c r="A32" s="41" t="s">
        <v>52</v>
      </c>
      <c r="B32" s="41">
        <v>31</v>
      </c>
    </row>
    <row r="33" spans="1:2">
      <c r="A33" s="41" t="s">
        <v>53</v>
      </c>
      <c r="B33" s="41">
        <v>32</v>
      </c>
    </row>
    <row r="34" spans="1:2">
      <c r="A34" s="41" t="s">
        <v>54</v>
      </c>
      <c r="B34" s="41">
        <v>33</v>
      </c>
    </row>
    <row r="35" spans="1:2">
      <c r="A35" s="41" t="s">
        <v>55</v>
      </c>
      <c r="B35" s="41">
        <v>34</v>
      </c>
    </row>
    <row r="36" spans="1:2">
      <c r="A36" s="41" t="s">
        <v>56</v>
      </c>
      <c r="B36" s="41">
        <v>35</v>
      </c>
    </row>
    <row r="37" spans="1:2">
      <c r="A37" s="41" t="s">
        <v>57</v>
      </c>
      <c r="B37" s="41">
        <v>36</v>
      </c>
    </row>
    <row r="38" spans="1:2">
      <c r="A38" s="41" t="s">
        <v>58</v>
      </c>
      <c r="B38" s="41">
        <v>37</v>
      </c>
    </row>
    <row r="39" spans="1:2">
      <c r="A39" s="41" t="s">
        <v>59</v>
      </c>
      <c r="B39" s="41">
        <v>38</v>
      </c>
    </row>
    <row r="40" spans="1:2">
      <c r="A40" s="41" t="s">
        <v>60</v>
      </c>
      <c r="B40" s="41">
        <v>39</v>
      </c>
    </row>
    <row r="41" spans="1:2">
      <c r="A41" s="41" t="s">
        <v>61</v>
      </c>
      <c r="B41" s="41">
        <v>40</v>
      </c>
    </row>
    <row r="42" spans="1:2">
      <c r="A42" s="41" t="s">
        <v>62</v>
      </c>
      <c r="B42" s="41">
        <v>41</v>
      </c>
    </row>
    <row r="43" spans="1:2">
      <c r="A43" s="41" t="s">
        <v>63</v>
      </c>
      <c r="B43" s="41">
        <v>42</v>
      </c>
    </row>
    <row r="44" spans="1:2">
      <c r="A44" s="41" t="s">
        <v>64</v>
      </c>
      <c r="B44" s="41">
        <v>43</v>
      </c>
    </row>
    <row r="45" spans="1:2">
      <c r="A45" s="41" t="s">
        <v>65</v>
      </c>
      <c r="B45" s="41">
        <v>44</v>
      </c>
    </row>
    <row r="46" spans="1:2">
      <c r="A46" s="41" t="s">
        <v>66</v>
      </c>
      <c r="B46" s="41">
        <v>45</v>
      </c>
    </row>
    <row r="47" spans="1:2">
      <c r="A47" s="41" t="s">
        <v>67</v>
      </c>
      <c r="B47" s="41">
        <v>46</v>
      </c>
    </row>
    <row r="48" spans="1:2">
      <c r="A48" s="41" t="s">
        <v>68</v>
      </c>
      <c r="B48" s="41">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【第２号様式】支給申請書兼実績報告書（賃上げ支援）（薬局）</vt:lpstr>
      <vt:lpstr>【追加】別紙（賃上げ支援申請薬局一覧）</vt:lpstr>
      <vt:lpstr>【別紙様式２－１（薬局）】算定等報告書</vt:lpstr>
      <vt:lpstr>【別紙様式２－２（薬局）】賃金改善報告書</vt:lpstr>
      <vt:lpstr>【別紙様式２－３（薬局）】2.0超部分算定シート</vt:lpstr>
      <vt:lpstr>都道府県リスト</vt:lpstr>
      <vt:lpstr>'【第２号様式】支給申請書兼実績報告書（賃上げ支援）（薬局）'!Print_Area</vt:lpstr>
      <vt:lpstr>'【追加】別紙（賃上げ支援申請薬局一覧）'!Print_Area</vt:lpstr>
      <vt:lpstr>'【別紙様式２－１（薬局）】算定等報告書'!Print_Area</vt:lpstr>
      <vt:lpstr>'【別紙様式２－２（薬局）】賃金改善報告書'!Print_Area</vt:lpstr>
      <vt:lpstr>'【別紙様式２－３（薬局）】2.0超部分算定シート'!Print_Area</vt:lpstr>
      <vt:lpstr>'【別紙様式２－２（薬局）】賃金改善報告書'!Print_Titles</vt:lpstr>
      <vt:lpstr>'【別紙様式２－３（薬局）】2.0超部分算定シート'!Print_Titles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細川 悠太</cp:lastModifiedBy>
  <cp:revision>2</cp:revision>
  <cp:lastPrinted>2026-03-12T09:59:01Z</cp:lastPrinted>
  <dcterms:created xsi:type="dcterms:W3CDTF">2017-10-26T07:12:00Z</dcterms:created>
  <dcterms:modified xsi:type="dcterms:W3CDTF">2026-05-14T23:08:03Z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